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C:\Users\Ceia\Desktop\CDN 14 e 15Mar\Resultados Sab 14Mar\"/>
    </mc:Choice>
  </mc:AlternateContent>
  <bookViews>
    <workbookView xWindow="0" yWindow="0" windowWidth="15480" windowHeight="7755"/>
  </bookViews>
  <sheets>
    <sheet name="Classificação" sheetId="21" r:id="rId1"/>
    <sheet name="Folha1" sheetId="1" r:id="rId2"/>
    <sheet name="Folha2" sheetId="42" r:id="rId3"/>
    <sheet name="Folha3" sheetId="43" r:id="rId4"/>
    <sheet name="Folha4" sheetId="44" r:id="rId5"/>
    <sheet name="Folha5" sheetId="45" r:id="rId6"/>
    <sheet name="Folha6" sheetId="46" r:id="rId7"/>
    <sheet name="Folha6 (2)" sheetId="47" r:id="rId8"/>
  </sheets>
  <definedNames>
    <definedName name="_xlnm.Print_Area" localSheetId="0">Classificação!$A$1:$J$27</definedName>
  </definedNames>
  <calcPr calcId="152511"/>
</workbook>
</file>

<file path=xl/calcChain.xml><?xml version="1.0" encoding="utf-8"?>
<calcChain xmlns="http://schemas.openxmlformats.org/spreadsheetml/2006/main">
  <c r="H16" i="21" l="1"/>
  <c r="G16" i="21"/>
  <c r="F16" i="21"/>
  <c r="E16" i="21"/>
  <c r="H17" i="21"/>
  <c r="G17" i="21"/>
  <c r="F17" i="21"/>
  <c r="E17" i="21"/>
  <c r="C34" i="42"/>
  <c r="D16" i="21" l="1"/>
  <c r="D17" i="21"/>
  <c r="D18" i="21"/>
  <c r="D15" i="21"/>
  <c r="C16" i="21"/>
  <c r="C17" i="21"/>
  <c r="C18" i="21"/>
  <c r="C15" i="21"/>
  <c r="D13" i="21"/>
  <c r="C13" i="21"/>
  <c r="M34" i="47"/>
  <c r="H34" i="47"/>
  <c r="C34" i="47"/>
  <c r="O33" i="47"/>
  <c r="J33" i="47"/>
  <c r="E33" i="47"/>
  <c r="O32" i="47"/>
  <c r="J32" i="47"/>
  <c r="E32" i="47"/>
  <c r="O31" i="47"/>
  <c r="J31" i="47"/>
  <c r="E31" i="47"/>
  <c r="O30" i="47"/>
  <c r="J30" i="47"/>
  <c r="J34" i="47" s="1"/>
  <c r="J38" i="47" s="1"/>
  <c r="J41" i="47" s="1"/>
  <c r="E30" i="47"/>
  <c r="O29" i="47"/>
  <c r="O34" i="47" s="1"/>
  <c r="O38" i="47" s="1"/>
  <c r="O41" i="47" s="1"/>
  <c r="J29" i="47"/>
  <c r="E29" i="47"/>
  <c r="E34" i="47" s="1"/>
  <c r="E38" i="47" s="1"/>
  <c r="O28" i="47"/>
  <c r="J28" i="47"/>
  <c r="E28" i="47"/>
  <c r="O27" i="47"/>
  <c r="J27" i="47"/>
  <c r="E27" i="47"/>
  <c r="O26" i="47"/>
  <c r="J26" i="47"/>
  <c r="E26" i="47"/>
  <c r="O25" i="47"/>
  <c r="J25" i="47"/>
  <c r="E25" i="47"/>
  <c r="O24" i="47"/>
  <c r="J24" i="47"/>
  <c r="E24" i="47"/>
  <c r="O23" i="47"/>
  <c r="J23" i="47"/>
  <c r="E23" i="47"/>
  <c r="O22" i="47"/>
  <c r="J22" i="47"/>
  <c r="E22" i="47"/>
  <c r="O21" i="47"/>
  <c r="J21" i="47"/>
  <c r="E21" i="47"/>
  <c r="O20" i="47"/>
  <c r="J20" i="47"/>
  <c r="E20" i="47"/>
  <c r="O19" i="47"/>
  <c r="J19" i="47"/>
  <c r="E19" i="47"/>
  <c r="O18" i="47"/>
  <c r="J18" i="47"/>
  <c r="E18" i="47"/>
  <c r="O17" i="47"/>
  <c r="J17" i="47"/>
  <c r="E17" i="47"/>
  <c r="O16" i="47"/>
  <c r="J16" i="47"/>
  <c r="E16" i="47"/>
  <c r="O15" i="47"/>
  <c r="J15" i="47"/>
  <c r="E15" i="47"/>
  <c r="O14" i="47"/>
  <c r="J14" i="47"/>
  <c r="E14" i="47"/>
  <c r="O13" i="47"/>
  <c r="J13" i="47"/>
  <c r="E13" i="47"/>
  <c r="O12" i="47"/>
  <c r="J12" i="47"/>
  <c r="E12" i="47"/>
  <c r="O11" i="47"/>
  <c r="J11" i="47"/>
  <c r="E11" i="47"/>
  <c r="O10" i="47"/>
  <c r="J10" i="47"/>
  <c r="E10" i="47"/>
  <c r="O9" i="47"/>
  <c r="J9" i="47"/>
  <c r="E9" i="47"/>
  <c r="O8" i="47"/>
  <c r="J8" i="47"/>
  <c r="E8" i="47"/>
  <c r="O7" i="47"/>
  <c r="J7" i="47"/>
  <c r="E7" i="47"/>
  <c r="M33" i="46"/>
  <c r="H33" i="46"/>
  <c r="C33" i="46"/>
  <c r="O32" i="46"/>
  <c r="J32" i="46"/>
  <c r="E32" i="46"/>
  <c r="O31" i="46"/>
  <c r="J31" i="46"/>
  <c r="E31" i="46"/>
  <c r="O30" i="46"/>
  <c r="J30" i="46"/>
  <c r="E30" i="46"/>
  <c r="O29" i="46"/>
  <c r="J29" i="46"/>
  <c r="E29" i="46"/>
  <c r="O28" i="46"/>
  <c r="J28" i="46"/>
  <c r="E28" i="46"/>
  <c r="O27" i="46"/>
  <c r="J27" i="46"/>
  <c r="E27" i="46"/>
  <c r="O26" i="46"/>
  <c r="J26" i="46"/>
  <c r="E26" i="46"/>
  <c r="O25" i="46"/>
  <c r="J25" i="46"/>
  <c r="E25" i="46"/>
  <c r="O24" i="46"/>
  <c r="J24" i="46"/>
  <c r="E24" i="46"/>
  <c r="O23" i="46"/>
  <c r="J23" i="46"/>
  <c r="E23" i="46"/>
  <c r="O22" i="46"/>
  <c r="J22" i="46"/>
  <c r="E22" i="46"/>
  <c r="O21" i="46"/>
  <c r="J21" i="46"/>
  <c r="E21" i="46"/>
  <c r="O20" i="46"/>
  <c r="J20" i="46"/>
  <c r="E20" i="46"/>
  <c r="O19" i="46"/>
  <c r="J19" i="46"/>
  <c r="E19" i="46"/>
  <c r="O18" i="46"/>
  <c r="J18" i="46"/>
  <c r="E18" i="46"/>
  <c r="O17" i="46"/>
  <c r="J17" i="46"/>
  <c r="E17" i="46"/>
  <c r="O16" i="46"/>
  <c r="J16" i="46"/>
  <c r="E16" i="46"/>
  <c r="O15" i="46"/>
  <c r="J15" i="46"/>
  <c r="E15" i="46"/>
  <c r="O14" i="46"/>
  <c r="J14" i="46"/>
  <c r="E14" i="46"/>
  <c r="O13" i="46"/>
  <c r="J13" i="46"/>
  <c r="E13" i="46"/>
  <c r="O12" i="46"/>
  <c r="J12" i="46"/>
  <c r="E12" i="46"/>
  <c r="O11" i="46"/>
  <c r="J11" i="46"/>
  <c r="E11" i="46"/>
  <c r="O10" i="46"/>
  <c r="J10" i="46"/>
  <c r="E10" i="46"/>
  <c r="O9" i="46"/>
  <c r="J9" i="46"/>
  <c r="E9" i="46"/>
  <c r="O8" i="46"/>
  <c r="J8" i="46"/>
  <c r="E8" i="46"/>
  <c r="O7" i="46"/>
  <c r="J7" i="46"/>
  <c r="E7" i="46"/>
  <c r="M24" i="45"/>
  <c r="H24" i="45"/>
  <c r="C24" i="45"/>
  <c r="O23" i="45"/>
  <c r="J23" i="45"/>
  <c r="E23" i="45"/>
  <c r="O22" i="45"/>
  <c r="J22" i="45"/>
  <c r="E22" i="45"/>
  <c r="O21" i="45"/>
  <c r="J21" i="45"/>
  <c r="E21" i="45"/>
  <c r="O20" i="45"/>
  <c r="J20" i="45"/>
  <c r="E20" i="45"/>
  <c r="O19" i="45"/>
  <c r="J19" i="45"/>
  <c r="E19" i="45"/>
  <c r="O18" i="45"/>
  <c r="J18" i="45"/>
  <c r="E18" i="45"/>
  <c r="O17" i="45"/>
  <c r="J17" i="45"/>
  <c r="E17" i="45"/>
  <c r="O16" i="45"/>
  <c r="J16" i="45"/>
  <c r="E16" i="45"/>
  <c r="O15" i="45"/>
  <c r="J15" i="45"/>
  <c r="E15" i="45"/>
  <c r="O14" i="45"/>
  <c r="J14" i="45"/>
  <c r="E14" i="45"/>
  <c r="O13" i="45"/>
  <c r="J13" i="45"/>
  <c r="E13" i="45"/>
  <c r="O12" i="45"/>
  <c r="J12" i="45"/>
  <c r="E12" i="45"/>
  <c r="O11" i="45"/>
  <c r="J11" i="45"/>
  <c r="E11" i="45"/>
  <c r="O10" i="45"/>
  <c r="J10" i="45"/>
  <c r="E10" i="45"/>
  <c r="O9" i="45"/>
  <c r="J9" i="45"/>
  <c r="E9" i="45"/>
  <c r="O8" i="45"/>
  <c r="J8" i="45"/>
  <c r="E8" i="45"/>
  <c r="O7" i="45"/>
  <c r="J7" i="45"/>
  <c r="E7" i="45"/>
  <c r="E33" i="46" l="1"/>
  <c r="E37" i="46" s="1"/>
  <c r="O33" i="46"/>
  <c r="O37" i="46" s="1"/>
  <c r="O40" i="46" s="1"/>
  <c r="J33" i="46"/>
  <c r="J37" i="46" s="1"/>
  <c r="J40" i="46" s="1"/>
  <c r="E24" i="45"/>
  <c r="E28" i="45" s="1"/>
  <c r="O24" i="45"/>
  <c r="O28" i="45" s="1"/>
  <c r="O31" i="45" s="1"/>
  <c r="J24" i="45"/>
  <c r="J28" i="45" s="1"/>
  <c r="J31" i="45" s="1"/>
  <c r="H45" i="47"/>
  <c r="E41" i="47"/>
  <c r="H46" i="47" s="1"/>
  <c r="E40" i="46"/>
  <c r="E31" i="45"/>
  <c r="H36" i="45" l="1"/>
  <c r="H44" i="46"/>
  <c r="H45" i="46"/>
  <c r="H35" i="45"/>
  <c r="M34" i="44"/>
  <c r="H34" i="44"/>
  <c r="C34" i="44"/>
  <c r="O33" i="44"/>
  <c r="J33" i="44"/>
  <c r="E33" i="44"/>
  <c r="O32" i="44"/>
  <c r="J32" i="44"/>
  <c r="E32" i="44"/>
  <c r="O31" i="44"/>
  <c r="J31" i="44"/>
  <c r="E31" i="44"/>
  <c r="O30" i="44"/>
  <c r="J30" i="44"/>
  <c r="E30" i="44"/>
  <c r="O29" i="44"/>
  <c r="J29" i="44"/>
  <c r="E29" i="44"/>
  <c r="O28" i="44"/>
  <c r="J28" i="44"/>
  <c r="E28" i="44"/>
  <c r="O27" i="44"/>
  <c r="J27" i="44"/>
  <c r="E27" i="44"/>
  <c r="O26" i="44"/>
  <c r="J26" i="44"/>
  <c r="E26" i="44"/>
  <c r="O25" i="44"/>
  <c r="J25" i="44"/>
  <c r="E25" i="44"/>
  <c r="O24" i="44"/>
  <c r="J24" i="44"/>
  <c r="E24" i="44"/>
  <c r="O23" i="44"/>
  <c r="J23" i="44"/>
  <c r="E23" i="44"/>
  <c r="O22" i="44"/>
  <c r="J22" i="44"/>
  <c r="E22" i="44"/>
  <c r="O21" i="44"/>
  <c r="J21" i="44"/>
  <c r="E21" i="44"/>
  <c r="O20" i="44"/>
  <c r="J20" i="44"/>
  <c r="E20" i="44"/>
  <c r="O19" i="44"/>
  <c r="J19" i="44"/>
  <c r="E19" i="44"/>
  <c r="O18" i="44"/>
  <c r="J18" i="44"/>
  <c r="E18" i="44"/>
  <c r="O17" i="44"/>
  <c r="J17" i="44"/>
  <c r="E17" i="44"/>
  <c r="O16" i="44"/>
  <c r="J16" i="44"/>
  <c r="E16" i="44"/>
  <c r="O15" i="44"/>
  <c r="J15" i="44"/>
  <c r="E15" i="44"/>
  <c r="O14" i="44"/>
  <c r="J14" i="44"/>
  <c r="E14" i="44"/>
  <c r="O13" i="44"/>
  <c r="J13" i="44"/>
  <c r="E13" i="44"/>
  <c r="O12" i="44"/>
  <c r="J12" i="44"/>
  <c r="E12" i="44"/>
  <c r="O11" i="44"/>
  <c r="J11" i="44"/>
  <c r="E11" i="44"/>
  <c r="O10" i="44"/>
  <c r="J10" i="44"/>
  <c r="E10" i="44"/>
  <c r="O9" i="44"/>
  <c r="J9" i="44"/>
  <c r="E9" i="44"/>
  <c r="O8" i="44"/>
  <c r="J8" i="44"/>
  <c r="E8" i="44"/>
  <c r="O7" i="44"/>
  <c r="J7" i="44"/>
  <c r="E7" i="44"/>
  <c r="M34" i="43"/>
  <c r="H34" i="43"/>
  <c r="C34" i="43"/>
  <c r="O33" i="43"/>
  <c r="J33" i="43"/>
  <c r="E33" i="43"/>
  <c r="O32" i="43"/>
  <c r="J32" i="43"/>
  <c r="E32" i="43"/>
  <c r="O31" i="43"/>
  <c r="J31" i="43"/>
  <c r="E31" i="43"/>
  <c r="O30" i="43"/>
  <c r="J30" i="43"/>
  <c r="E30" i="43"/>
  <c r="O29" i="43"/>
  <c r="J29" i="43"/>
  <c r="E29" i="43"/>
  <c r="O28" i="43"/>
  <c r="J28" i="43"/>
  <c r="E28" i="43"/>
  <c r="O27" i="43"/>
  <c r="J27" i="43"/>
  <c r="E27" i="43"/>
  <c r="O26" i="43"/>
  <c r="J26" i="43"/>
  <c r="E26" i="43"/>
  <c r="O25" i="43"/>
  <c r="J25" i="43"/>
  <c r="E25" i="43"/>
  <c r="O24" i="43"/>
  <c r="J24" i="43"/>
  <c r="E24" i="43"/>
  <c r="O23" i="43"/>
  <c r="J23" i="43"/>
  <c r="E23" i="43"/>
  <c r="O22" i="43"/>
  <c r="J22" i="43"/>
  <c r="E22" i="43"/>
  <c r="O21" i="43"/>
  <c r="J21" i="43"/>
  <c r="E21" i="43"/>
  <c r="O20" i="43"/>
  <c r="J20" i="43"/>
  <c r="E20" i="43"/>
  <c r="O19" i="43"/>
  <c r="J19" i="43"/>
  <c r="E19" i="43"/>
  <c r="O18" i="43"/>
  <c r="J18" i="43"/>
  <c r="E18" i="43"/>
  <c r="O17" i="43"/>
  <c r="J17" i="43"/>
  <c r="E17" i="43"/>
  <c r="O16" i="43"/>
  <c r="J16" i="43"/>
  <c r="E16" i="43"/>
  <c r="O15" i="43"/>
  <c r="J15" i="43"/>
  <c r="E15" i="43"/>
  <c r="O14" i="43"/>
  <c r="J14" i="43"/>
  <c r="E14" i="43"/>
  <c r="O13" i="43"/>
  <c r="J13" i="43"/>
  <c r="E13" i="43"/>
  <c r="O12" i="43"/>
  <c r="J12" i="43"/>
  <c r="E12" i="43"/>
  <c r="O11" i="43"/>
  <c r="J11" i="43"/>
  <c r="E11" i="43"/>
  <c r="O10" i="43"/>
  <c r="J10" i="43"/>
  <c r="E10" i="43"/>
  <c r="O9" i="43"/>
  <c r="J9" i="43"/>
  <c r="E9" i="43"/>
  <c r="O8" i="43"/>
  <c r="J8" i="43"/>
  <c r="E8" i="43"/>
  <c r="O7" i="43"/>
  <c r="J7" i="43"/>
  <c r="E7" i="43"/>
  <c r="O34" i="44" l="1"/>
  <c r="O38" i="44" s="1"/>
  <c r="O41" i="44" s="1"/>
  <c r="G18" i="21" s="1"/>
  <c r="J34" i="44"/>
  <c r="J38" i="44" s="1"/>
  <c r="J41" i="44" s="1"/>
  <c r="F18" i="21" s="1"/>
  <c r="E34" i="44"/>
  <c r="E38" i="44" s="1"/>
  <c r="O34" i="43"/>
  <c r="O38" i="43" s="1"/>
  <c r="O41" i="43" s="1"/>
  <c r="G15" i="21" s="1"/>
  <c r="J34" i="43"/>
  <c r="J38" i="43" s="1"/>
  <c r="J41" i="43" s="1"/>
  <c r="F15" i="21" s="1"/>
  <c r="E34" i="43"/>
  <c r="E38" i="43" s="1"/>
  <c r="E41" i="44"/>
  <c r="H45" i="44"/>
  <c r="E41" i="43"/>
  <c r="H45" i="43"/>
  <c r="H46" i="44" l="1"/>
  <c r="H18" i="21" s="1"/>
  <c r="E18" i="21"/>
  <c r="H46" i="43"/>
  <c r="H15" i="21" s="1"/>
  <c r="E15" i="21"/>
  <c r="M34" i="42"/>
  <c r="H34" i="42"/>
  <c r="O33" i="42"/>
  <c r="J33" i="42"/>
  <c r="E33" i="42"/>
  <c r="O32" i="42"/>
  <c r="J32" i="42"/>
  <c r="E32" i="42"/>
  <c r="O31" i="42"/>
  <c r="J31" i="42"/>
  <c r="E31" i="42"/>
  <c r="O30" i="42"/>
  <c r="J30" i="42"/>
  <c r="E30" i="42"/>
  <c r="O29" i="42"/>
  <c r="J29" i="42"/>
  <c r="E29" i="42"/>
  <c r="O28" i="42"/>
  <c r="J28" i="42"/>
  <c r="E28" i="42"/>
  <c r="O27" i="42"/>
  <c r="J27" i="42"/>
  <c r="E27" i="42"/>
  <c r="O26" i="42"/>
  <c r="J26" i="42"/>
  <c r="E26" i="42"/>
  <c r="O25" i="42"/>
  <c r="J25" i="42"/>
  <c r="E25" i="42"/>
  <c r="O24" i="42"/>
  <c r="J24" i="42"/>
  <c r="E24" i="42"/>
  <c r="O23" i="42"/>
  <c r="J23" i="42"/>
  <c r="E23" i="42"/>
  <c r="O22" i="42"/>
  <c r="J22" i="42"/>
  <c r="E22" i="42"/>
  <c r="O21" i="42"/>
  <c r="J21" i="42"/>
  <c r="E21" i="42"/>
  <c r="O20" i="42"/>
  <c r="J20" i="42"/>
  <c r="E20" i="42"/>
  <c r="O19" i="42"/>
  <c r="J19" i="42"/>
  <c r="E19" i="42"/>
  <c r="O18" i="42"/>
  <c r="J18" i="42"/>
  <c r="E18" i="42"/>
  <c r="O17" i="42"/>
  <c r="J17" i="42"/>
  <c r="E17" i="42"/>
  <c r="O16" i="42"/>
  <c r="J16" i="42"/>
  <c r="E16" i="42"/>
  <c r="O15" i="42"/>
  <c r="J15" i="42"/>
  <c r="E15" i="42"/>
  <c r="O14" i="42"/>
  <c r="J14" i="42"/>
  <c r="E14" i="42"/>
  <c r="O13" i="42"/>
  <c r="J13" i="42"/>
  <c r="E13" i="42"/>
  <c r="O12" i="42"/>
  <c r="J12" i="42"/>
  <c r="E12" i="42"/>
  <c r="O11" i="42"/>
  <c r="J11" i="42"/>
  <c r="E11" i="42"/>
  <c r="O10" i="42"/>
  <c r="J10" i="42"/>
  <c r="E10" i="42"/>
  <c r="O9" i="42"/>
  <c r="J9" i="42"/>
  <c r="E9" i="42"/>
  <c r="O8" i="42"/>
  <c r="J8" i="42"/>
  <c r="E8" i="42"/>
  <c r="O7" i="42"/>
  <c r="J7" i="42"/>
  <c r="E7" i="42"/>
  <c r="O34" i="42" l="1"/>
  <c r="O38" i="42" s="1"/>
  <c r="O41" i="42" s="1"/>
  <c r="G13" i="21" s="1"/>
  <c r="J34" i="42"/>
  <c r="J38" i="42" s="1"/>
  <c r="J41" i="42" s="1"/>
  <c r="F13" i="21" s="1"/>
  <c r="E34" i="42"/>
  <c r="E38" i="42" s="1"/>
  <c r="E41" i="42" s="1"/>
  <c r="E13" i="21" s="1"/>
  <c r="C14" i="21"/>
  <c r="D14" i="21"/>
  <c r="J7" i="1"/>
  <c r="J8" i="1"/>
  <c r="J9" i="1"/>
  <c r="J10" i="1"/>
  <c r="J11" i="1"/>
  <c r="J12" i="1"/>
  <c r="J13" i="1"/>
  <c r="J14" i="1"/>
  <c r="J15" i="1"/>
  <c r="J16" i="1"/>
  <c r="J29" i="1"/>
  <c r="J30" i="1"/>
  <c r="J31" i="1"/>
  <c r="J32" i="1"/>
  <c r="J33" i="1"/>
  <c r="E7" i="1"/>
  <c r="E8" i="1"/>
  <c r="E9" i="1"/>
  <c r="E10" i="1"/>
  <c r="E11" i="1"/>
  <c r="E12" i="1"/>
  <c r="E13" i="1"/>
  <c r="E14" i="1"/>
  <c r="E15" i="1"/>
  <c r="E16" i="1"/>
  <c r="E29" i="1"/>
  <c r="E30" i="1"/>
  <c r="E31" i="1"/>
  <c r="E32" i="1"/>
  <c r="E33" i="1"/>
  <c r="O7" i="1"/>
  <c r="O8" i="1"/>
  <c r="O9" i="1"/>
  <c r="O10" i="1"/>
  <c r="O11" i="1"/>
  <c r="O12" i="1"/>
  <c r="O13" i="1"/>
  <c r="O14" i="1"/>
  <c r="O15" i="1"/>
  <c r="O16" i="1"/>
  <c r="O29" i="1"/>
  <c r="O30" i="1"/>
  <c r="O31" i="1"/>
  <c r="O32" i="1"/>
  <c r="O33" i="1"/>
  <c r="O17" i="1"/>
  <c r="O18" i="1"/>
  <c r="O19" i="1"/>
  <c r="O20" i="1"/>
  <c r="O21" i="1"/>
  <c r="O22" i="1"/>
  <c r="O23" i="1"/>
  <c r="O24" i="1"/>
  <c r="O25" i="1"/>
  <c r="O26" i="1"/>
  <c r="O27" i="1"/>
  <c r="O28" i="1"/>
  <c r="C34" i="1"/>
  <c r="H34" i="1"/>
  <c r="M34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H45" i="42" l="1"/>
  <c r="H46" i="42"/>
  <c r="H13" i="21" s="1"/>
  <c r="J34" i="1"/>
  <c r="J38" i="1" s="1"/>
  <c r="J41" i="1" s="1"/>
  <c r="F14" i="21" s="1"/>
  <c r="E34" i="1"/>
  <c r="E38" i="1" s="1"/>
  <c r="E41" i="1" s="1"/>
  <c r="O34" i="1"/>
  <c r="O38" i="1" s="1"/>
  <c r="O41" i="1" s="1"/>
  <c r="G14" i="21" s="1"/>
  <c r="H45" i="1" l="1"/>
  <c r="E14" i="21"/>
  <c r="H46" i="1"/>
  <c r="H14" i="21" s="1"/>
</calcChain>
</file>

<file path=xl/sharedStrings.xml><?xml version="1.0" encoding="utf-8"?>
<sst xmlns="http://schemas.openxmlformats.org/spreadsheetml/2006/main" count="402" uniqueCount="50">
  <si>
    <t>Nº exercicio</t>
  </si>
  <si>
    <t>Coef.</t>
  </si>
  <si>
    <t>Ponto</t>
  </si>
  <si>
    <t>Nota</t>
  </si>
  <si>
    <t>Andamentos</t>
  </si>
  <si>
    <t>Impulsão</t>
  </si>
  <si>
    <t>Submissão</t>
  </si>
  <si>
    <t>Apresentação</t>
  </si>
  <si>
    <t>Cavaleiro</t>
  </si>
  <si>
    <t>Total</t>
  </si>
  <si>
    <t>Juiz C</t>
  </si>
  <si>
    <t>Pontuação</t>
  </si>
  <si>
    <t>Classificação</t>
  </si>
  <si>
    <t>Penalização p/ Ditado</t>
  </si>
  <si>
    <t>Total final</t>
  </si>
  <si>
    <t>Penalização</t>
  </si>
  <si>
    <t>Nº Folha</t>
  </si>
  <si>
    <t>Percentagem</t>
  </si>
  <si>
    <t>Máximo</t>
  </si>
  <si>
    <t>Nº FEP/ Cavalo</t>
  </si>
  <si>
    <t>Cavalo</t>
  </si>
  <si>
    <t>Juiz B</t>
  </si>
  <si>
    <t>% Juiz B</t>
  </si>
  <si>
    <t>% Juiz C</t>
  </si>
  <si>
    <t>Nº FEP/ Cavaleiro</t>
  </si>
  <si>
    <t>Juiz H</t>
  </si>
  <si>
    <t>% Juiz H</t>
  </si>
  <si>
    <t>MÉDIA</t>
  </si>
  <si>
    <r>
      <t xml:space="preserve">CEIA </t>
    </r>
    <r>
      <rPr>
        <sz val="11"/>
        <color theme="1"/>
        <rFont val="Calibri"/>
        <family val="2"/>
        <scheme val="minor"/>
      </rPr>
      <t>- Centro Equestre Internacional de Alfeizerão</t>
    </r>
  </si>
  <si>
    <t>Est. Nacinal 8 - Km 89 - Quinta da Mota</t>
  </si>
  <si>
    <t>Classificação - P1</t>
  </si>
  <si>
    <t>J Taça Portugal   14  e  15 Março</t>
  </si>
  <si>
    <t>Sábado  14/03</t>
  </si>
  <si>
    <t>RICARDO ASSUNÇÃO REIS</t>
  </si>
  <si>
    <t>GALWAY PLUS</t>
  </si>
  <si>
    <t>FILIPA CARNEIRO</t>
  </si>
  <si>
    <t>GAVIÃO</t>
  </si>
  <si>
    <t>CÉSAR MENDONÇA MARQUES</t>
  </si>
  <si>
    <t>GALILEU SALGADAS</t>
  </si>
  <si>
    <t>DAVID OLIVEIRA SANTOS</t>
  </si>
  <si>
    <t>GIRASOL DAS VALADAS</t>
  </si>
  <si>
    <t>GIRA VAMP DO PILAR</t>
  </si>
  <si>
    <t>GIRASSOL SALGADAS</t>
  </si>
  <si>
    <t>DÁRIO FERRAZ TORRÃO</t>
  </si>
  <si>
    <t>1º</t>
  </si>
  <si>
    <t>2º</t>
  </si>
  <si>
    <t>3º</t>
  </si>
  <si>
    <t>4º</t>
  </si>
  <si>
    <t>5º</t>
  </si>
  <si>
    <t>6º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</si>
</sst>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20"/>
      <color indexed="8"/>
      <name val="Arial Narrow"/>
      <family val="2"/>
    </font>
    <font>
      <sz val="18"/>
      <color indexed="8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4" fillId="2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2" fontId="2" fillId="3" borderId="0" xfId="0" applyNumberFormat="1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hidden="1"/>
    </xf>
    <xf numFmtId="0" fontId="8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4" borderId="4" xfId="0" applyFill="1" applyBorder="1"/>
    <xf numFmtId="0" fontId="0" fillId="4" borderId="6" xfId="0" applyFill="1" applyBorder="1"/>
    <xf numFmtId="0" fontId="1" fillId="4" borderId="7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17" fillId="0" borderId="0" xfId="1" applyNumberFormat="1" applyFont="1" applyAlignment="1" applyProtection="1">
      <alignment horizontal="center"/>
      <protection hidden="1"/>
    </xf>
    <xf numFmtId="10" fontId="16" fillId="0" borderId="0" xfId="1" applyNumberFormat="1" applyFont="1" applyAlignment="1" applyProtection="1">
      <alignment horizontal="center"/>
      <protection hidden="1"/>
    </xf>
    <xf numFmtId="10" fontId="0" fillId="0" borderId="0" xfId="0" applyNumberFormat="1" applyProtection="1">
      <protection locked="0"/>
    </xf>
    <xf numFmtId="10" fontId="2" fillId="3" borderId="0" xfId="1" applyNumberFormat="1" applyFont="1" applyFill="1"/>
    <xf numFmtId="10" fontId="2" fillId="4" borderId="5" xfId="1" applyNumberFormat="1" applyFont="1" applyFill="1" applyBorder="1" applyAlignment="1">
      <alignment horizontal="center"/>
    </xf>
    <xf numFmtId="1" fontId="0" fillId="0" borderId="0" xfId="0" applyNumberFormat="1" applyAlignment="1" applyProtection="1">
      <alignment horizontal="right"/>
      <protection hidden="1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1" fontId="17" fillId="0" borderId="0" xfId="1" applyNumberFormat="1" applyFont="1" applyAlignment="1" applyProtection="1">
      <alignment horizontal="center"/>
      <protection hidden="1"/>
    </xf>
    <xf numFmtId="0" fontId="1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104775</xdr:rowOff>
    </xdr:from>
    <xdr:to>
      <xdr:col>2</xdr:col>
      <xdr:colOff>857250</xdr:colOff>
      <xdr:row>5</xdr:row>
      <xdr:rowOff>200025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5275"/>
          <a:ext cx="14192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rgb="FFC00000"/>
    <pageSetUpPr fitToPage="1"/>
  </sheetPr>
  <dimension ref="B2:I27"/>
  <sheetViews>
    <sheetView tabSelected="1" view="pageBreakPreview" topLeftCell="A7" zoomScaleNormal="90" zoomScalePageLayoutView="90" workbookViewId="0">
      <selection activeCell="G22" sqref="G22"/>
    </sheetView>
  </sheetViews>
  <sheetFormatPr defaultRowHeight="15" outlineLevelCol="1" x14ac:dyDescent="0.25"/>
  <cols>
    <col min="1" max="1" width="5.42578125" style="11" customWidth="1"/>
    <col min="2" max="2" width="8.85546875" style="12" customWidth="1" outlineLevel="1"/>
    <col min="3" max="3" width="26.85546875" style="11" customWidth="1" outlineLevel="1"/>
    <col min="4" max="4" width="24.28515625" style="11" customWidth="1" outlineLevel="1"/>
    <col min="5" max="7" width="12" style="11" customWidth="1" outlineLevel="1"/>
    <col min="8" max="8" width="9.140625" style="11" outlineLevel="1"/>
    <col min="9" max="9" width="12.28515625" style="11" customWidth="1" outlineLevel="1"/>
    <col min="10" max="10" width="3.5703125" style="11" customWidth="1"/>
    <col min="11" max="16384" width="9.140625" style="11"/>
  </cols>
  <sheetData>
    <row r="2" spans="2:9" ht="15.75" x14ac:dyDescent="0.25">
      <c r="B2" s="39" t="s">
        <v>28</v>
      </c>
      <c r="C2" s="39"/>
      <c r="D2" s="39"/>
      <c r="E2" s="39"/>
      <c r="F2" s="39"/>
      <c r="G2" s="39"/>
      <c r="H2" s="39"/>
      <c r="I2" s="39"/>
    </row>
    <row r="3" spans="2:9" x14ac:dyDescent="0.25">
      <c r="B3" s="40" t="s">
        <v>29</v>
      </c>
      <c r="C3" s="40"/>
      <c r="D3" s="40"/>
      <c r="E3" s="40"/>
      <c r="F3" s="40"/>
      <c r="G3" s="40"/>
      <c r="H3" s="40"/>
      <c r="I3" s="40"/>
    </row>
    <row r="4" spans="2:9" x14ac:dyDescent="0.25">
      <c r="B4" s="35"/>
      <c r="C4" s="35"/>
      <c r="D4" s="35"/>
      <c r="E4" s="35"/>
      <c r="F4" s="35"/>
      <c r="G4" s="35"/>
      <c r="H4" s="35"/>
      <c r="I4" s="35"/>
    </row>
    <row r="5" spans="2:9" ht="25.5" x14ac:dyDescent="0.25">
      <c r="B5" s="41" t="s">
        <v>31</v>
      </c>
      <c r="C5" s="41"/>
      <c r="D5" s="41"/>
      <c r="E5" s="41"/>
      <c r="F5" s="41"/>
      <c r="G5" s="41"/>
      <c r="H5" s="41"/>
      <c r="I5" s="41"/>
    </row>
    <row r="6" spans="2:9" ht="24.75" customHeight="1" x14ac:dyDescent="0.25">
      <c r="C6" s="39"/>
      <c r="D6" s="39"/>
      <c r="E6" s="39"/>
      <c r="F6" s="39"/>
      <c r="G6" s="39"/>
    </row>
    <row r="7" spans="2:9" ht="23.25" x14ac:dyDescent="0.25">
      <c r="B7" s="42" t="s">
        <v>30</v>
      </c>
      <c r="C7" s="42"/>
      <c r="D7" s="42"/>
      <c r="E7" s="42"/>
      <c r="F7" s="42"/>
      <c r="G7" s="42"/>
      <c r="H7" s="42"/>
      <c r="I7" s="42"/>
    </row>
    <row r="8" spans="2:9" ht="18" customHeight="1" x14ac:dyDescent="0.25">
      <c r="C8" s="20"/>
      <c r="D8" s="34"/>
      <c r="E8" s="34"/>
      <c r="F8" s="34"/>
      <c r="G8" s="34"/>
    </row>
    <row r="9" spans="2:9" ht="20.25" x14ac:dyDescent="0.25">
      <c r="B9" s="43" t="s">
        <v>32</v>
      </c>
      <c r="C9" s="43"/>
      <c r="D9" s="43"/>
      <c r="E9" s="43"/>
      <c r="F9" s="43"/>
      <c r="G9" s="43"/>
      <c r="H9" s="43"/>
      <c r="I9" s="43"/>
    </row>
    <row r="11" spans="2:9" ht="15.75" thickBot="1" x14ac:dyDescent="0.3"/>
    <row r="12" spans="2:9" ht="15.75" thickBot="1" x14ac:dyDescent="0.3">
      <c r="B12" s="21" t="s">
        <v>16</v>
      </c>
      <c r="C12" s="22" t="s">
        <v>8</v>
      </c>
      <c r="D12" s="22" t="s">
        <v>20</v>
      </c>
      <c r="E12" s="23" t="s">
        <v>22</v>
      </c>
      <c r="F12" s="23" t="s">
        <v>23</v>
      </c>
      <c r="G12" s="23" t="s">
        <v>26</v>
      </c>
      <c r="H12" s="22" t="s">
        <v>27</v>
      </c>
      <c r="I12" s="24" t="s">
        <v>12</v>
      </c>
    </row>
    <row r="13" spans="2:9" ht="15.75" x14ac:dyDescent="0.25">
      <c r="B13" s="13">
        <v>2</v>
      </c>
      <c r="C13" s="13" t="str">
        <f>+Folha2!$C$1</f>
        <v>FILIPA CARNEIRO</v>
      </c>
      <c r="D13" s="13" t="str">
        <f>+Folha2!$C$2</f>
        <v>GAVIÃO</v>
      </c>
      <c r="E13" s="26">
        <f>+Folha2!E41</f>
        <v>0.68823529411764706</v>
      </c>
      <c r="F13" s="26">
        <f>+Folha2!J41</f>
        <v>0.72647058823529409</v>
      </c>
      <c r="G13" s="26">
        <f>+Folha2!O41</f>
        <v>0.72941176470588232</v>
      </c>
      <c r="H13" s="26">
        <f>+Folha2!H46</f>
        <v>0.71470588235294119</v>
      </c>
      <c r="I13" s="37" t="s">
        <v>44</v>
      </c>
    </row>
    <row r="14" spans="2:9" ht="15.75" x14ac:dyDescent="0.25">
      <c r="B14" s="13">
        <v>1</v>
      </c>
      <c r="C14" s="13" t="str">
        <f>+Folha1!$C$1</f>
        <v>RICARDO ASSUNÇÃO REIS</v>
      </c>
      <c r="D14" s="13" t="str">
        <f>+Folha1!$C$2</f>
        <v>GALWAY PLUS</v>
      </c>
      <c r="E14" s="26">
        <f>Folha1!E41</f>
        <v>0.67941176470588238</v>
      </c>
      <c r="F14" s="26">
        <f>Folha1!J41</f>
        <v>0.68529411764705883</v>
      </c>
      <c r="G14" s="26">
        <f>Folha1!O41</f>
        <v>0.68529411764705883</v>
      </c>
      <c r="H14" s="26">
        <f>Folha1!H46</f>
        <v>0.68333333333333324</v>
      </c>
      <c r="I14" s="37" t="s">
        <v>45</v>
      </c>
    </row>
    <row r="15" spans="2:9" ht="15.75" x14ac:dyDescent="0.25">
      <c r="B15" s="13">
        <v>3</v>
      </c>
      <c r="C15" s="13" t="str">
        <f>+Folha3!$C$1</f>
        <v>CÉSAR MENDONÇA MARQUES</v>
      </c>
      <c r="D15" s="13" t="str">
        <f>+Folha3!$C$2</f>
        <v>GALILEU SALGADAS</v>
      </c>
      <c r="E15" s="26">
        <f>+Folha3!E41</f>
        <v>0.68235294117647061</v>
      </c>
      <c r="F15" s="26">
        <f>+Folha3!J41</f>
        <v>0.68235294117647061</v>
      </c>
      <c r="G15" s="26">
        <f>+Folha3!O41</f>
        <v>0.66470588235294115</v>
      </c>
      <c r="H15" s="26">
        <f>+Folha3!H46</f>
        <v>0.67647058823529405</v>
      </c>
      <c r="I15" s="25" t="s">
        <v>46</v>
      </c>
    </row>
    <row r="16" spans="2:9" ht="15" customHeight="1" x14ac:dyDescent="0.25">
      <c r="B16" s="13">
        <v>6</v>
      </c>
      <c r="C16" s="13" t="str">
        <f>+Folha6!$C$1</f>
        <v>CÉSAR MENDONÇA MARQUES</v>
      </c>
      <c r="D16" s="13" t="str">
        <f>+Folha6!$C$2</f>
        <v>GIRASSOL SALGADAS</v>
      </c>
      <c r="E16" s="26">
        <f>+Folha6!E40</f>
        <v>0.65588235294117647</v>
      </c>
      <c r="F16" s="26">
        <f>+Folha6!J40</f>
        <v>0.70588235294117652</v>
      </c>
      <c r="G16" s="26">
        <f>+Folha6!O40</f>
        <v>0.66764705882352937</v>
      </c>
      <c r="H16" s="26">
        <f>+Folha6!H45</f>
        <v>0.67647058823529405</v>
      </c>
      <c r="I16" s="49" t="s">
        <v>47</v>
      </c>
    </row>
    <row r="17" spans="2:9" ht="15" customHeight="1" x14ac:dyDescent="0.25">
      <c r="B17" s="13">
        <v>5</v>
      </c>
      <c r="C17" s="13" t="str">
        <f>+Folha5!$C$1</f>
        <v>DÁRIO FERRAZ TORRÃO</v>
      </c>
      <c r="D17" s="13" t="str">
        <f>+Folha5!$C$2</f>
        <v>GIRA VAMP DO PILAR</v>
      </c>
      <c r="E17" s="26">
        <f>+Folha5!E31</f>
        <v>0.6705882352941176</v>
      </c>
      <c r="F17" s="26">
        <f>+Folha5!J31</f>
        <v>0.6470588235294118</v>
      </c>
      <c r="G17" s="26">
        <f>+Folha5!O31</f>
        <v>0.63235294117647056</v>
      </c>
      <c r="H17" s="26">
        <f>+Folha5!H36</f>
        <v>0.65</v>
      </c>
      <c r="I17" s="25" t="s">
        <v>48</v>
      </c>
    </row>
    <row r="18" spans="2:9" ht="15" customHeight="1" x14ac:dyDescent="0.25">
      <c r="B18" s="13">
        <v>4</v>
      </c>
      <c r="C18" s="13" t="str">
        <f>+Folha4!$C$1</f>
        <v>DAVID OLIVEIRA SANTOS</v>
      </c>
      <c r="D18" s="13" t="str">
        <f>+Folha4!$C$2</f>
        <v>GIRASOL DAS VALADAS</v>
      </c>
      <c r="E18" s="26">
        <f>+Folha4!E41</f>
        <v>0.63823529411764701</v>
      </c>
      <c r="F18" s="26">
        <f>+Folha4!J41</f>
        <v>0.65294117647058825</v>
      </c>
      <c r="G18" s="26">
        <f>+Folha4!O41</f>
        <v>0.63235294117647056</v>
      </c>
      <c r="H18" s="26">
        <f>+Folha4!H46</f>
        <v>0.64117647058823524</v>
      </c>
      <c r="I18" s="25" t="s">
        <v>49</v>
      </c>
    </row>
    <row r="19" spans="2:9" x14ac:dyDescent="0.25">
      <c r="E19" s="27"/>
      <c r="F19" s="27"/>
      <c r="G19" s="27"/>
      <c r="H19" s="27"/>
    </row>
    <row r="20" spans="2:9" ht="15" customHeight="1" x14ac:dyDescent="0.25">
      <c r="B20" s="30"/>
      <c r="C20" s="13"/>
      <c r="D20" s="13"/>
      <c r="E20" s="26"/>
      <c r="F20" s="26"/>
      <c r="G20" s="26"/>
      <c r="H20" s="26"/>
      <c r="I20" s="25"/>
    </row>
    <row r="21" spans="2:9" x14ac:dyDescent="0.25">
      <c r="E21" s="27"/>
      <c r="F21" s="27"/>
      <c r="G21" s="27"/>
      <c r="H21" s="27"/>
    </row>
    <row r="22" spans="2:9" ht="15.75" x14ac:dyDescent="0.25">
      <c r="C22" s="31"/>
      <c r="E22" s="27"/>
      <c r="F22" s="27"/>
      <c r="G22" s="27"/>
      <c r="H22" s="27"/>
    </row>
    <row r="23" spans="2:9" ht="15.75" x14ac:dyDescent="0.25">
      <c r="C23" s="31"/>
      <c r="E23" s="27"/>
      <c r="F23" s="27"/>
      <c r="G23" s="27"/>
      <c r="H23" s="27"/>
    </row>
    <row r="24" spans="2:9" ht="15.75" x14ac:dyDescent="0.25">
      <c r="C24" s="31"/>
      <c r="E24" s="27"/>
      <c r="F24" s="27"/>
      <c r="G24" s="27"/>
      <c r="H24" s="27"/>
    </row>
    <row r="25" spans="2:9" x14ac:dyDescent="0.25">
      <c r="C25" s="32"/>
      <c r="E25" s="27"/>
      <c r="F25" s="27"/>
      <c r="G25" s="27"/>
      <c r="H25" s="27"/>
    </row>
    <row r="26" spans="2:9" x14ac:dyDescent="0.25">
      <c r="C26" s="32"/>
      <c r="E26" s="27"/>
      <c r="F26" s="27"/>
      <c r="G26" s="27"/>
      <c r="H26" s="27"/>
    </row>
    <row r="27" spans="2:9" x14ac:dyDescent="0.25">
      <c r="C27" s="32"/>
      <c r="E27" s="27"/>
      <c r="F27" s="27"/>
      <c r="G27" s="27"/>
      <c r="H27" s="27"/>
    </row>
  </sheetData>
  <sortState ref="A13:J18">
    <sortCondition descending="1" ref="H13:H18"/>
  </sortState>
  <mergeCells count="6">
    <mergeCell ref="B2:I2"/>
    <mergeCell ref="B3:I3"/>
    <mergeCell ref="B5:I5"/>
    <mergeCell ref="B7:I7"/>
    <mergeCell ref="B9:I9"/>
    <mergeCell ref="C6:G6"/>
  </mergeCells>
  <phoneticPr fontId="9" type="noConversion"/>
  <printOptions horizontalCentered="1"/>
  <pageMargins left="0.70866141732283472" right="0.70866141732283472" top="1.5354330708661419" bottom="1.1417322834645669" header="0.51181102362204722" footer="0.31496062992125984"/>
  <pageSetup paperSize="9" scale="92" orientation="landscape" horizontalDpi="4294967293" verticalDpi="4294967293" r:id="rId1"/>
  <headerFooter>
    <oddHeader>&amp;L&amp;G&amp;R&amp;G</oddHeader>
    <oddFooter>&amp;L__________________________
Juiz H - Camilo Borges
Juiz C - Miguel Ralão Duarte
Juiz B - Armindo Caixinha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tabColor rgb="FFFFC000"/>
    <pageSetUpPr fitToPage="1"/>
  </sheetPr>
  <dimension ref="A1:R46"/>
  <sheetViews>
    <sheetView zoomScale="90" zoomScaleNormal="90" workbookViewId="0">
      <selection activeCell="N7" sqref="N7:N33"/>
    </sheetView>
  </sheetViews>
  <sheetFormatPr defaultRowHeight="15" outlineLevelCol="1" x14ac:dyDescent="0.25"/>
  <cols>
    <col min="1" max="1" width="15.7109375" customWidth="1"/>
    <col min="2" max="2" width="14.28515625" customWidth="1"/>
    <col min="3" max="3" width="11" customWidth="1"/>
    <col min="4" max="4" width="12.7109375" customWidth="1"/>
    <col min="5" max="5" width="9" customWidth="1"/>
    <col min="6" max="6" width="3.5703125" customWidth="1"/>
    <col min="7" max="7" width="14.28515625" customWidth="1"/>
    <col min="8" max="10" width="9.28515625" customWidth="1"/>
    <col min="11" max="11" width="3.5703125" customWidth="1"/>
    <col min="12" max="12" width="14.28515625" customWidth="1" outlineLevel="1"/>
    <col min="13" max="15" width="9.28515625" customWidth="1" outlineLevel="1"/>
    <col min="16" max="16" width="4.5703125" customWidth="1"/>
    <col min="18" max="19" width="0" hidden="1" customWidth="1"/>
  </cols>
  <sheetData>
    <row r="1" spans="1:18" x14ac:dyDescent="0.25">
      <c r="A1" s="14" t="s">
        <v>24</v>
      </c>
      <c r="B1" s="10">
        <v>13023</v>
      </c>
      <c r="C1" s="44" t="s">
        <v>33</v>
      </c>
      <c r="D1" s="44"/>
    </row>
    <row r="2" spans="1:18" x14ac:dyDescent="0.25">
      <c r="A2" s="14" t="s">
        <v>19</v>
      </c>
      <c r="B2" s="10">
        <v>8266</v>
      </c>
      <c r="C2" s="45" t="s">
        <v>34</v>
      </c>
      <c r="D2" s="45"/>
    </row>
    <row r="3" spans="1:18" ht="8.25" customHeight="1" x14ac:dyDescent="0.25"/>
    <row r="4" spans="1:18" ht="18.75" x14ac:dyDescent="0.3">
      <c r="B4" s="47" t="s">
        <v>21</v>
      </c>
      <c r="C4" s="47"/>
      <c r="D4" s="47"/>
      <c r="E4" s="47"/>
      <c r="G4" s="47" t="s">
        <v>10</v>
      </c>
      <c r="H4" s="47"/>
      <c r="I4" s="47"/>
      <c r="J4" s="47"/>
      <c r="L4" s="47" t="s">
        <v>25</v>
      </c>
      <c r="M4" s="47"/>
      <c r="N4" s="47"/>
      <c r="O4" s="47"/>
    </row>
    <row r="5" spans="1:18" ht="6" customHeight="1" x14ac:dyDescent="0.25"/>
    <row r="6" spans="1:18" x14ac:dyDescent="0.2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1:18" x14ac:dyDescent="0.25">
      <c r="B7" s="9">
        <v>1</v>
      </c>
      <c r="C7" s="6">
        <v>6.5</v>
      </c>
      <c r="D7" s="9">
        <v>1</v>
      </c>
      <c r="E7">
        <f>+D7*C7</f>
        <v>6.5</v>
      </c>
      <c r="G7" s="9">
        <v>1</v>
      </c>
      <c r="H7" s="6">
        <v>6</v>
      </c>
      <c r="I7" s="9">
        <v>1</v>
      </c>
      <c r="J7">
        <f>+I7*H7</f>
        <v>6</v>
      </c>
      <c r="L7" s="9">
        <v>1</v>
      </c>
      <c r="M7" s="6">
        <v>6.5</v>
      </c>
      <c r="N7" s="9">
        <v>1</v>
      </c>
      <c r="O7">
        <f>+N7*M7</f>
        <v>6.5</v>
      </c>
      <c r="R7">
        <v>10</v>
      </c>
    </row>
    <row r="8" spans="1:18" x14ac:dyDescent="0.25">
      <c r="B8" s="9">
        <v>2</v>
      </c>
      <c r="C8" s="6">
        <v>7</v>
      </c>
      <c r="D8" s="9">
        <v>1</v>
      </c>
      <c r="E8">
        <f t="shared" ref="E8:E28" si="0">+D8*C8</f>
        <v>7</v>
      </c>
      <c r="G8" s="9">
        <v>2</v>
      </c>
      <c r="H8" s="6">
        <v>7</v>
      </c>
      <c r="I8" s="9">
        <v>1</v>
      </c>
      <c r="J8">
        <f t="shared" ref="J8:J28" si="1">+I8*H8</f>
        <v>7</v>
      </c>
      <c r="L8" s="9">
        <v>2</v>
      </c>
      <c r="M8" s="6">
        <v>6.5</v>
      </c>
      <c r="N8" s="9">
        <v>1</v>
      </c>
      <c r="O8">
        <f t="shared" ref="O8:O28" si="2">+N8*M8</f>
        <v>6.5</v>
      </c>
      <c r="R8">
        <v>10</v>
      </c>
    </row>
    <row r="9" spans="1:18" x14ac:dyDescent="0.25">
      <c r="B9" s="9">
        <v>3</v>
      </c>
      <c r="C9" s="6">
        <v>7</v>
      </c>
      <c r="D9" s="9">
        <v>1</v>
      </c>
      <c r="E9">
        <f t="shared" si="0"/>
        <v>7</v>
      </c>
      <c r="G9" s="9">
        <v>3</v>
      </c>
      <c r="H9" s="6">
        <v>6</v>
      </c>
      <c r="I9" s="9">
        <v>1</v>
      </c>
      <c r="J9">
        <f t="shared" si="1"/>
        <v>6</v>
      </c>
      <c r="L9" s="9">
        <v>3</v>
      </c>
      <c r="M9" s="6">
        <v>6</v>
      </c>
      <c r="N9" s="9">
        <v>1</v>
      </c>
      <c r="O9">
        <f t="shared" si="2"/>
        <v>6</v>
      </c>
      <c r="R9">
        <v>10</v>
      </c>
    </row>
    <row r="10" spans="1:18" x14ac:dyDescent="0.25">
      <c r="B10" s="9">
        <v>4</v>
      </c>
      <c r="C10" s="6">
        <v>7</v>
      </c>
      <c r="D10" s="9">
        <v>1</v>
      </c>
      <c r="E10">
        <f t="shared" si="0"/>
        <v>7</v>
      </c>
      <c r="G10" s="9">
        <v>4</v>
      </c>
      <c r="H10" s="6">
        <v>6.5</v>
      </c>
      <c r="I10" s="9">
        <v>1</v>
      </c>
      <c r="J10">
        <f t="shared" si="1"/>
        <v>6.5</v>
      </c>
      <c r="L10" s="9">
        <v>4</v>
      </c>
      <c r="M10" s="6">
        <v>6</v>
      </c>
      <c r="N10" s="9">
        <v>1</v>
      </c>
      <c r="O10">
        <f t="shared" si="2"/>
        <v>6</v>
      </c>
      <c r="R10">
        <v>10</v>
      </c>
    </row>
    <row r="11" spans="1:18" x14ac:dyDescent="0.25">
      <c r="B11" s="9">
        <v>5</v>
      </c>
      <c r="C11" s="6">
        <v>6</v>
      </c>
      <c r="D11" s="9">
        <v>2</v>
      </c>
      <c r="E11">
        <f t="shared" si="0"/>
        <v>12</v>
      </c>
      <c r="G11" s="9">
        <v>5</v>
      </c>
      <c r="H11" s="6">
        <v>6</v>
      </c>
      <c r="I11" s="9">
        <v>2</v>
      </c>
      <c r="J11">
        <f t="shared" si="1"/>
        <v>12</v>
      </c>
      <c r="L11" s="9">
        <v>5</v>
      </c>
      <c r="M11" s="6">
        <v>7</v>
      </c>
      <c r="N11" s="9">
        <v>2</v>
      </c>
      <c r="O11">
        <f t="shared" si="2"/>
        <v>14</v>
      </c>
      <c r="R11">
        <v>10</v>
      </c>
    </row>
    <row r="12" spans="1:18" x14ac:dyDescent="0.25">
      <c r="B12" s="9">
        <v>6</v>
      </c>
      <c r="C12" s="6">
        <v>7</v>
      </c>
      <c r="D12" s="9">
        <v>1</v>
      </c>
      <c r="E12">
        <f t="shared" si="0"/>
        <v>7</v>
      </c>
      <c r="G12" s="9">
        <v>6</v>
      </c>
      <c r="H12" s="6">
        <v>7.5</v>
      </c>
      <c r="I12" s="9">
        <v>1</v>
      </c>
      <c r="J12">
        <f t="shared" si="1"/>
        <v>7.5</v>
      </c>
      <c r="L12" s="9">
        <v>6</v>
      </c>
      <c r="M12" s="6">
        <v>7</v>
      </c>
      <c r="N12" s="9">
        <v>1</v>
      </c>
      <c r="O12">
        <f t="shared" si="2"/>
        <v>7</v>
      </c>
      <c r="R12">
        <v>10</v>
      </c>
    </row>
    <row r="13" spans="1:18" x14ac:dyDescent="0.25">
      <c r="B13" s="9">
        <v>7</v>
      </c>
      <c r="C13" s="6">
        <v>7</v>
      </c>
      <c r="D13" s="9">
        <v>1</v>
      </c>
      <c r="E13">
        <f t="shared" si="0"/>
        <v>7</v>
      </c>
      <c r="G13" s="9">
        <v>7</v>
      </c>
      <c r="H13" s="6">
        <v>8</v>
      </c>
      <c r="I13" s="9">
        <v>1</v>
      </c>
      <c r="J13">
        <f t="shared" si="1"/>
        <v>8</v>
      </c>
      <c r="L13" s="9">
        <v>7</v>
      </c>
      <c r="M13" s="6">
        <v>7.5</v>
      </c>
      <c r="N13" s="9">
        <v>1</v>
      </c>
      <c r="O13">
        <f t="shared" si="2"/>
        <v>7.5</v>
      </c>
      <c r="R13">
        <v>10</v>
      </c>
    </row>
    <row r="14" spans="1:18" x14ac:dyDescent="0.25">
      <c r="B14" s="9">
        <v>8</v>
      </c>
      <c r="C14" s="6">
        <v>6.5</v>
      </c>
      <c r="D14" s="9">
        <v>1</v>
      </c>
      <c r="E14">
        <f t="shared" si="0"/>
        <v>6.5</v>
      </c>
      <c r="G14" s="9">
        <v>8</v>
      </c>
      <c r="H14" s="6">
        <v>7.5</v>
      </c>
      <c r="I14" s="9">
        <v>1</v>
      </c>
      <c r="J14">
        <f t="shared" si="1"/>
        <v>7.5</v>
      </c>
      <c r="L14" s="9">
        <v>8</v>
      </c>
      <c r="M14" s="6">
        <v>7</v>
      </c>
      <c r="N14" s="9">
        <v>1</v>
      </c>
      <c r="O14">
        <f t="shared" si="2"/>
        <v>7</v>
      </c>
      <c r="R14">
        <v>10</v>
      </c>
    </row>
    <row r="15" spans="1:18" x14ac:dyDescent="0.25">
      <c r="B15" s="9">
        <v>9</v>
      </c>
      <c r="C15" s="6">
        <v>6.5</v>
      </c>
      <c r="D15" s="9">
        <v>1</v>
      </c>
      <c r="E15">
        <f t="shared" si="0"/>
        <v>6.5</v>
      </c>
      <c r="G15" s="9">
        <v>9</v>
      </c>
      <c r="H15" s="6">
        <v>7</v>
      </c>
      <c r="I15" s="9">
        <v>1</v>
      </c>
      <c r="J15">
        <f t="shared" si="1"/>
        <v>7</v>
      </c>
      <c r="L15" s="9">
        <v>9</v>
      </c>
      <c r="M15" s="6">
        <v>7</v>
      </c>
      <c r="N15" s="9">
        <v>1</v>
      </c>
      <c r="O15">
        <f t="shared" si="2"/>
        <v>7</v>
      </c>
      <c r="R15">
        <v>10</v>
      </c>
    </row>
    <row r="16" spans="1:18" x14ac:dyDescent="0.25">
      <c r="B16" s="9">
        <v>10</v>
      </c>
      <c r="C16" s="9">
        <v>6</v>
      </c>
      <c r="D16" s="9">
        <v>1</v>
      </c>
      <c r="E16">
        <f t="shared" si="0"/>
        <v>6</v>
      </c>
      <c r="G16" s="9">
        <v>10</v>
      </c>
      <c r="H16" s="9">
        <v>7</v>
      </c>
      <c r="I16" s="9">
        <v>1</v>
      </c>
      <c r="J16">
        <f t="shared" si="1"/>
        <v>7</v>
      </c>
      <c r="L16" s="9">
        <v>10</v>
      </c>
      <c r="M16" s="6">
        <v>6.5</v>
      </c>
      <c r="N16" s="9">
        <v>1</v>
      </c>
      <c r="O16">
        <f t="shared" si="2"/>
        <v>6.5</v>
      </c>
      <c r="R16">
        <v>10</v>
      </c>
    </row>
    <row r="17" spans="2:18" hidden="1" x14ac:dyDescent="0.25">
      <c r="B17" s="9">
        <v>15</v>
      </c>
      <c r="C17" s="6"/>
      <c r="D17" s="9">
        <v>0</v>
      </c>
      <c r="E17">
        <f t="shared" si="0"/>
        <v>0</v>
      </c>
      <c r="G17" s="9">
        <v>15</v>
      </c>
      <c r="H17" s="6"/>
      <c r="I17" s="9">
        <v>0</v>
      </c>
      <c r="J17">
        <f t="shared" si="1"/>
        <v>0</v>
      </c>
      <c r="L17" s="9">
        <v>15</v>
      </c>
      <c r="M17" s="6"/>
      <c r="N17" s="9">
        <v>0</v>
      </c>
      <c r="O17">
        <f t="shared" si="2"/>
        <v>0</v>
      </c>
      <c r="R17">
        <v>10</v>
      </c>
    </row>
    <row r="18" spans="2:18" hidden="1" x14ac:dyDescent="0.25">
      <c r="B18" s="9">
        <v>16</v>
      </c>
      <c r="C18" s="6"/>
      <c r="D18" s="9">
        <v>0</v>
      </c>
      <c r="E18">
        <f t="shared" si="0"/>
        <v>0</v>
      </c>
      <c r="G18" s="9">
        <v>16</v>
      </c>
      <c r="H18" s="6"/>
      <c r="I18" s="9">
        <v>0</v>
      </c>
      <c r="J18">
        <f t="shared" si="1"/>
        <v>0</v>
      </c>
      <c r="L18" s="9">
        <v>16</v>
      </c>
      <c r="M18" s="6"/>
      <c r="N18" s="9">
        <v>0</v>
      </c>
      <c r="O18">
        <f t="shared" si="2"/>
        <v>0</v>
      </c>
      <c r="R18">
        <v>10</v>
      </c>
    </row>
    <row r="19" spans="2:18" hidden="1" x14ac:dyDescent="0.25">
      <c r="B19" s="9">
        <v>17</v>
      </c>
      <c r="C19" s="6"/>
      <c r="D19" s="9">
        <v>0</v>
      </c>
      <c r="E19">
        <f t="shared" si="0"/>
        <v>0</v>
      </c>
      <c r="G19" s="9">
        <v>17</v>
      </c>
      <c r="H19" s="6"/>
      <c r="I19" s="9">
        <v>0</v>
      </c>
      <c r="J19">
        <f t="shared" si="1"/>
        <v>0</v>
      </c>
      <c r="L19" s="9">
        <v>17</v>
      </c>
      <c r="M19" s="6"/>
      <c r="N19" s="9">
        <v>0</v>
      </c>
      <c r="O19">
        <f t="shared" si="2"/>
        <v>0</v>
      </c>
      <c r="R19">
        <v>10</v>
      </c>
    </row>
    <row r="20" spans="2:18" hidden="1" x14ac:dyDescent="0.25">
      <c r="B20" s="9">
        <v>18</v>
      </c>
      <c r="C20" s="6"/>
      <c r="D20" s="9">
        <v>0</v>
      </c>
      <c r="E20">
        <f t="shared" si="0"/>
        <v>0</v>
      </c>
      <c r="G20" s="9">
        <v>18</v>
      </c>
      <c r="H20" s="6"/>
      <c r="I20" s="9">
        <v>0</v>
      </c>
      <c r="J20">
        <f t="shared" si="1"/>
        <v>0</v>
      </c>
      <c r="L20" s="9">
        <v>18</v>
      </c>
      <c r="M20" s="6"/>
      <c r="N20" s="9">
        <v>0</v>
      </c>
      <c r="O20">
        <f t="shared" si="2"/>
        <v>0</v>
      </c>
      <c r="R20">
        <v>10</v>
      </c>
    </row>
    <row r="21" spans="2:18" hidden="1" x14ac:dyDescent="0.25">
      <c r="B21" s="9">
        <v>19</v>
      </c>
      <c r="C21" s="6"/>
      <c r="D21" s="9">
        <v>0</v>
      </c>
      <c r="E21">
        <f t="shared" si="0"/>
        <v>0</v>
      </c>
      <c r="G21" s="9">
        <v>19</v>
      </c>
      <c r="H21" s="6"/>
      <c r="I21" s="9">
        <v>0</v>
      </c>
      <c r="J21">
        <f t="shared" si="1"/>
        <v>0</v>
      </c>
      <c r="L21" s="9">
        <v>19</v>
      </c>
      <c r="M21" s="6"/>
      <c r="N21" s="9">
        <v>0</v>
      </c>
      <c r="O21">
        <f t="shared" si="2"/>
        <v>0</v>
      </c>
      <c r="R21">
        <v>10</v>
      </c>
    </row>
    <row r="22" spans="2:18" hidden="1" x14ac:dyDescent="0.25">
      <c r="B22" s="9">
        <v>20</v>
      </c>
      <c r="C22" s="6"/>
      <c r="D22" s="9">
        <v>0</v>
      </c>
      <c r="E22">
        <f t="shared" si="0"/>
        <v>0</v>
      </c>
      <c r="G22" s="9">
        <v>20</v>
      </c>
      <c r="H22" s="6"/>
      <c r="I22" s="9">
        <v>0</v>
      </c>
      <c r="J22">
        <f t="shared" si="1"/>
        <v>0</v>
      </c>
      <c r="L22" s="9">
        <v>20</v>
      </c>
      <c r="M22" s="6"/>
      <c r="N22" s="9">
        <v>0</v>
      </c>
      <c r="O22">
        <f t="shared" si="2"/>
        <v>0</v>
      </c>
      <c r="R22">
        <v>10</v>
      </c>
    </row>
    <row r="23" spans="2:18" hidden="1" x14ac:dyDescent="0.25">
      <c r="B23" s="9">
        <v>21</v>
      </c>
      <c r="C23" s="6"/>
      <c r="D23" s="9">
        <v>0</v>
      </c>
      <c r="E23">
        <f t="shared" si="0"/>
        <v>0</v>
      </c>
      <c r="G23" s="9">
        <v>21</v>
      </c>
      <c r="H23" s="6"/>
      <c r="I23" s="9">
        <v>0</v>
      </c>
      <c r="J23">
        <f t="shared" si="1"/>
        <v>0</v>
      </c>
      <c r="L23" s="9">
        <v>21</v>
      </c>
      <c r="M23" s="6"/>
      <c r="N23" s="9">
        <v>0</v>
      </c>
      <c r="O23">
        <f t="shared" si="2"/>
        <v>0</v>
      </c>
      <c r="R23">
        <v>10</v>
      </c>
    </row>
    <row r="24" spans="2:18" hidden="1" x14ac:dyDescent="0.25">
      <c r="B24" s="9">
        <v>22</v>
      </c>
      <c r="C24" s="6"/>
      <c r="D24" s="9">
        <v>0</v>
      </c>
      <c r="E24">
        <f t="shared" si="0"/>
        <v>0</v>
      </c>
      <c r="G24" s="9">
        <v>22</v>
      </c>
      <c r="H24" s="6"/>
      <c r="I24" s="9">
        <v>0</v>
      </c>
      <c r="J24">
        <f t="shared" si="1"/>
        <v>0</v>
      </c>
      <c r="L24" s="9">
        <v>22</v>
      </c>
      <c r="M24" s="6"/>
      <c r="N24" s="9">
        <v>0</v>
      </c>
      <c r="O24">
        <f t="shared" si="2"/>
        <v>0</v>
      </c>
      <c r="R24">
        <v>10</v>
      </c>
    </row>
    <row r="25" spans="2:18" hidden="1" x14ac:dyDescent="0.25">
      <c r="B25" s="9">
        <v>23</v>
      </c>
      <c r="C25" s="6"/>
      <c r="D25" s="9">
        <v>0</v>
      </c>
      <c r="E25">
        <f t="shared" si="0"/>
        <v>0</v>
      </c>
      <c r="G25" s="9">
        <v>23</v>
      </c>
      <c r="H25" s="6"/>
      <c r="I25" s="9">
        <v>0</v>
      </c>
      <c r="J25">
        <f t="shared" si="1"/>
        <v>0</v>
      </c>
      <c r="L25" s="9">
        <v>23</v>
      </c>
      <c r="M25" s="6"/>
      <c r="N25" s="9">
        <v>0</v>
      </c>
      <c r="O25">
        <f t="shared" si="2"/>
        <v>0</v>
      </c>
      <c r="R25">
        <v>10</v>
      </c>
    </row>
    <row r="26" spans="2:18" hidden="1" x14ac:dyDescent="0.25">
      <c r="B26" s="9">
        <v>24</v>
      </c>
      <c r="C26" s="6"/>
      <c r="D26" s="9">
        <v>0</v>
      </c>
      <c r="E26">
        <f t="shared" si="0"/>
        <v>0</v>
      </c>
      <c r="G26" s="9">
        <v>24</v>
      </c>
      <c r="H26" s="6"/>
      <c r="I26" s="9">
        <v>0</v>
      </c>
      <c r="J26">
        <f t="shared" si="1"/>
        <v>0</v>
      </c>
      <c r="L26" s="9">
        <v>24</v>
      </c>
      <c r="M26" s="6"/>
      <c r="N26" s="9">
        <v>0</v>
      </c>
      <c r="O26">
        <f t="shared" si="2"/>
        <v>0</v>
      </c>
      <c r="R26">
        <v>10</v>
      </c>
    </row>
    <row r="27" spans="2:18" hidden="1" x14ac:dyDescent="0.25">
      <c r="B27" s="9">
        <v>25</v>
      </c>
      <c r="C27" s="6"/>
      <c r="D27" s="9">
        <v>0</v>
      </c>
      <c r="E27">
        <f t="shared" si="0"/>
        <v>0</v>
      </c>
      <c r="G27" s="9">
        <v>25</v>
      </c>
      <c r="H27" s="6"/>
      <c r="I27" s="9">
        <v>0</v>
      </c>
      <c r="J27">
        <f t="shared" si="1"/>
        <v>0</v>
      </c>
      <c r="L27" s="9">
        <v>25</v>
      </c>
      <c r="M27" s="6"/>
      <c r="N27" s="9">
        <v>0</v>
      </c>
      <c r="O27">
        <f t="shared" si="2"/>
        <v>0</v>
      </c>
      <c r="R27">
        <v>10</v>
      </c>
    </row>
    <row r="28" spans="2:18" hidden="1" x14ac:dyDescent="0.25">
      <c r="B28" s="5">
        <v>26</v>
      </c>
      <c r="C28" s="6"/>
      <c r="D28" s="5">
        <v>0</v>
      </c>
      <c r="E28" s="4">
        <f t="shared" si="0"/>
        <v>0</v>
      </c>
      <c r="G28" s="5">
        <v>26</v>
      </c>
      <c r="H28" s="6"/>
      <c r="I28" s="5">
        <v>0</v>
      </c>
      <c r="J28" s="4">
        <f t="shared" si="1"/>
        <v>0</v>
      </c>
      <c r="L28" s="5">
        <v>26</v>
      </c>
      <c r="M28" s="6"/>
      <c r="N28" s="5">
        <v>0</v>
      </c>
      <c r="O28" s="4">
        <f t="shared" si="2"/>
        <v>0</v>
      </c>
      <c r="R28">
        <v>10</v>
      </c>
    </row>
    <row r="29" spans="2:18" x14ac:dyDescent="0.25">
      <c r="B29" s="15" t="s">
        <v>4</v>
      </c>
      <c r="C29" s="6">
        <v>7.5</v>
      </c>
      <c r="D29" s="16">
        <v>1</v>
      </c>
      <c r="E29" s="15">
        <f>+D29*C29</f>
        <v>7.5</v>
      </c>
      <c r="G29" s="15" t="s">
        <v>4</v>
      </c>
      <c r="H29" s="6">
        <v>7</v>
      </c>
      <c r="I29" s="16">
        <v>1</v>
      </c>
      <c r="J29" s="15">
        <f>+I29*H29</f>
        <v>7</v>
      </c>
      <c r="L29" s="15" t="s">
        <v>4</v>
      </c>
      <c r="M29" s="6">
        <v>7</v>
      </c>
      <c r="N29" s="16">
        <v>1</v>
      </c>
      <c r="O29" s="15">
        <f>+N29*M29</f>
        <v>7</v>
      </c>
      <c r="R29">
        <v>10</v>
      </c>
    </row>
    <row r="30" spans="2:18" x14ac:dyDescent="0.25">
      <c r="B30" t="s">
        <v>5</v>
      </c>
      <c r="C30" s="6">
        <v>7</v>
      </c>
      <c r="D30" s="9">
        <v>1</v>
      </c>
      <c r="E30">
        <f>+D30*C30</f>
        <v>7</v>
      </c>
      <c r="G30" t="s">
        <v>5</v>
      </c>
      <c r="H30" s="6">
        <v>6.5</v>
      </c>
      <c r="I30" s="9">
        <v>1</v>
      </c>
      <c r="J30">
        <f>+I30*H30</f>
        <v>6.5</v>
      </c>
      <c r="L30" t="s">
        <v>5</v>
      </c>
      <c r="M30" s="6">
        <v>7</v>
      </c>
      <c r="N30" s="9">
        <v>1</v>
      </c>
      <c r="O30">
        <f>+N30*M30</f>
        <v>7</v>
      </c>
      <c r="R30">
        <v>10</v>
      </c>
    </row>
    <row r="31" spans="2:18" x14ac:dyDescent="0.25">
      <c r="B31" t="s">
        <v>6</v>
      </c>
      <c r="C31" s="6">
        <v>6.5</v>
      </c>
      <c r="D31" s="9">
        <v>1</v>
      </c>
      <c r="E31">
        <f>+D31*C31</f>
        <v>6.5</v>
      </c>
      <c r="G31" t="s">
        <v>6</v>
      </c>
      <c r="H31" s="6">
        <v>6.5</v>
      </c>
      <c r="I31" s="9">
        <v>1</v>
      </c>
      <c r="J31">
        <f>+I31*H31</f>
        <v>6.5</v>
      </c>
      <c r="L31" t="s">
        <v>6</v>
      </c>
      <c r="M31" s="6">
        <v>6.5</v>
      </c>
      <c r="N31" s="9">
        <v>1</v>
      </c>
      <c r="O31">
        <f>+N31*M31</f>
        <v>6.5</v>
      </c>
      <c r="R31">
        <v>10</v>
      </c>
    </row>
    <row r="32" spans="2:18" x14ac:dyDescent="0.25">
      <c r="B32" t="s">
        <v>8</v>
      </c>
      <c r="C32" s="6">
        <v>7</v>
      </c>
      <c r="D32" s="9">
        <v>2</v>
      </c>
      <c r="E32">
        <f>+D32*C32</f>
        <v>14</v>
      </c>
      <c r="G32" t="s">
        <v>8</v>
      </c>
      <c r="H32" s="6">
        <v>7</v>
      </c>
      <c r="I32" s="9">
        <v>2</v>
      </c>
      <c r="J32">
        <f>+I32*H32</f>
        <v>14</v>
      </c>
      <c r="L32" t="s">
        <v>8</v>
      </c>
      <c r="M32" s="6">
        <v>7</v>
      </c>
      <c r="N32" s="9">
        <v>2</v>
      </c>
      <c r="O32">
        <f>+N32*M32</f>
        <v>14</v>
      </c>
      <c r="R32">
        <v>10</v>
      </c>
    </row>
    <row r="33" spans="2:18" x14ac:dyDescent="0.25">
      <c r="B33" t="s">
        <v>7</v>
      </c>
      <c r="C33" s="6">
        <v>8</v>
      </c>
      <c r="D33" s="9">
        <v>1</v>
      </c>
      <c r="E33">
        <f>+D33*C33</f>
        <v>8</v>
      </c>
      <c r="G33" t="s">
        <v>7</v>
      </c>
      <c r="H33" s="6">
        <v>8</v>
      </c>
      <c r="I33" s="9">
        <v>1</v>
      </c>
      <c r="J33">
        <f>+I33*H33</f>
        <v>8</v>
      </c>
      <c r="L33" t="s">
        <v>7</v>
      </c>
      <c r="M33" s="6">
        <v>8</v>
      </c>
      <c r="N33" s="9">
        <v>1</v>
      </c>
      <c r="O33">
        <f>+N33*M33</f>
        <v>8</v>
      </c>
      <c r="R33">
        <v>10</v>
      </c>
    </row>
    <row r="34" spans="2:18" x14ac:dyDescent="0.25">
      <c r="B34" s="1" t="s">
        <v>9</v>
      </c>
      <c r="C34" s="2">
        <f>+SUM(C29:C33,C7:C28)</f>
        <v>102.5</v>
      </c>
      <c r="D34" s="2"/>
      <c r="E34" s="2">
        <f>+SUM(E29:E33,E7:E28)</f>
        <v>115.5</v>
      </c>
      <c r="G34" s="1" t="s">
        <v>9</v>
      </c>
      <c r="H34" s="2">
        <f>+SUM(H29:H33,H7:H28)</f>
        <v>103.5</v>
      </c>
      <c r="I34" s="2"/>
      <c r="J34" s="2">
        <f>+SUM(J29:J33,J7:J28)</f>
        <v>116.5</v>
      </c>
      <c r="L34" s="1" t="s">
        <v>9</v>
      </c>
      <c r="M34" s="2">
        <f>+SUM(M29:M33,M7:M28)</f>
        <v>102.5</v>
      </c>
      <c r="N34" s="2"/>
      <c r="O34" s="2">
        <f>+SUM(O29:O33,O7:O28)</f>
        <v>116.5</v>
      </c>
    </row>
    <row r="35" spans="2:18" ht="7.5" customHeight="1" x14ac:dyDescent="0.25"/>
    <row r="36" spans="2:18" ht="15" customHeight="1" x14ac:dyDescent="0.25">
      <c r="C36" s="9" t="s">
        <v>13</v>
      </c>
      <c r="D36" s="9"/>
      <c r="H36" s="9" t="s">
        <v>13</v>
      </c>
      <c r="I36" s="9"/>
      <c r="M36" s="9" t="s">
        <v>13</v>
      </c>
      <c r="N36" s="9"/>
    </row>
    <row r="37" spans="2:18" x14ac:dyDescent="0.25">
      <c r="C37" s="8" t="s">
        <v>15</v>
      </c>
      <c r="D37" s="8"/>
      <c r="H37" s="8" t="s">
        <v>15</v>
      </c>
      <c r="I37" s="8"/>
      <c r="M37" s="8" t="s">
        <v>15</v>
      </c>
      <c r="N37" s="8"/>
    </row>
    <row r="38" spans="2:18" x14ac:dyDescent="0.25">
      <c r="C38" s="8" t="s">
        <v>14</v>
      </c>
      <c r="D38" s="8"/>
      <c r="E38" s="7">
        <f>E34-E36-E37</f>
        <v>115.5</v>
      </c>
      <c r="H38" s="8" t="s">
        <v>14</v>
      </c>
      <c r="I38" s="8"/>
      <c r="J38" s="7">
        <f>J34-J36-J37</f>
        <v>116.5</v>
      </c>
      <c r="M38" s="8" t="s">
        <v>14</v>
      </c>
      <c r="N38" s="8"/>
      <c r="O38" s="7">
        <f>O34-O36-O37</f>
        <v>116.5</v>
      </c>
    </row>
    <row r="40" spans="2:18" x14ac:dyDescent="0.25">
      <c r="C40" t="s">
        <v>18</v>
      </c>
      <c r="E40">
        <v>170</v>
      </c>
      <c r="H40" t="s">
        <v>18</v>
      </c>
      <c r="J40">
        <v>170</v>
      </c>
      <c r="M40" t="s">
        <v>18</v>
      </c>
      <c r="O40">
        <v>170</v>
      </c>
    </row>
    <row r="41" spans="2:18" x14ac:dyDescent="0.25">
      <c r="C41" s="8" t="s">
        <v>17</v>
      </c>
      <c r="D41" s="8"/>
      <c r="E41" s="28">
        <f>+E38/E40</f>
        <v>0.67941176470588238</v>
      </c>
      <c r="H41" s="8" t="s">
        <v>17</v>
      </c>
      <c r="I41" s="8"/>
      <c r="J41" s="28">
        <f>+J38/J40</f>
        <v>0.68529411764705883</v>
      </c>
      <c r="M41" s="8" t="s">
        <v>17</v>
      </c>
      <c r="N41" s="8"/>
      <c r="O41" s="28">
        <f>+O38/O40</f>
        <v>0.68529411764705883</v>
      </c>
    </row>
    <row r="44" spans="2:18" x14ac:dyDescent="0.25">
      <c r="G44" s="46" t="s">
        <v>27</v>
      </c>
      <c r="H44" s="46"/>
    </row>
    <row r="45" spans="2:18" x14ac:dyDescent="0.25">
      <c r="G45" s="18" t="s">
        <v>11</v>
      </c>
      <c r="H45" s="19">
        <f>(E38+J38+O38)/3</f>
        <v>116.16666666666667</v>
      </c>
    </row>
    <row r="46" spans="2:18" x14ac:dyDescent="0.25">
      <c r="G46" s="17" t="s">
        <v>17</v>
      </c>
      <c r="H46" s="29">
        <f>(E41+J41+O41)/3</f>
        <v>0.68333333333333324</v>
      </c>
    </row>
  </sheetData>
  <mergeCells count="6">
    <mergeCell ref="C1:D1"/>
    <mergeCell ref="C2:D2"/>
    <mergeCell ref="G44:H44"/>
    <mergeCell ref="L4:O4"/>
    <mergeCell ref="B4:E4"/>
    <mergeCell ref="G4:J4"/>
  </mergeCells>
  <phoneticPr fontId="9" type="noConversion"/>
  <printOptions horizontalCentered="1"/>
  <pageMargins left="0.70866141732283472" right="0.70866141732283472" top="1.5354330708661419" bottom="1.1417322834645669" header="0.51181102362204722" footer="0.31496062992125984"/>
  <pageSetup paperSize="9" scale="66" orientation="landscape" r:id="rId1"/>
  <headerFooter>
    <oddHeader>&amp;L&amp;G&amp;R&amp;G</oddHeader>
    <oddFooter>&amp;L__________________________
Juiz H -
Juiz C -
Juiz B -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6"/>
  <sheetViews>
    <sheetView topLeftCell="A6" zoomScale="90" zoomScaleNormal="90" workbookViewId="0">
      <selection activeCell="N7" sqref="N7:N33"/>
    </sheetView>
  </sheetViews>
  <sheetFormatPr defaultRowHeight="15" outlineLevelCol="1" x14ac:dyDescent="0.25"/>
  <cols>
    <col min="1" max="1" width="15.7109375" customWidth="1"/>
    <col min="2" max="2" width="14.28515625" customWidth="1"/>
    <col min="3" max="3" width="11" customWidth="1"/>
    <col min="4" max="4" width="12.7109375" customWidth="1"/>
    <col min="5" max="5" width="9" customWidth="1"/>
    <col min="6" max="6" width="3.5703125" customWidth="1"/>
    <col min="7" max="7" width="14.28515625" customWidth="1"/>
    <col min="8" max="10" width="9.28515625" customWidth="1"/>
    <col min="11" max="11" width="3.5703125" customWidth="1"/>
    <col min="12" max="12" width="14.28515625" customWidth="1" outlineLevel="1"/>
    <col min="13" max="15" width="9.28515625" customWidth="1" outlineLevel="1"/>
    <col min="16" max="16" width="4.5703125" customWidth="1"/>
    <col min="18" max="19" width="0" hidden="1" customWidth="1"/>
  </cols>
  <sheetData>
    <row r="1" spans="1:18" x14ac:dyDescent="0.25">
      <c r="A1" s="14" t="s">
        <v>24</v>
      </c>
      <c r="B1" s="33">
        <v>7688</v>
      </c>
      <c r="C1" s="44" t="s">
        <v>35</v>
      </c>
      <c r="D1" s="44"/>
    </row>
    <row r="2" spans="1:18" x14ac:dyDescent="0.25">
      <c r="A2" s="14" t="s">
        <v>19</v>
      </c>
      <c r="B2" s="33">
        <v>8313</v>
      </c>
      <c r="C2" s="45" t="s">
        <v>36</v>
      </c>
      <c r="D2" s="45"/>
    </row>
    <row r="3" spans="1:18" ht="8.25" customHeight="1" x14ac:dyDescent="0.25"/>
    <row r="4" spans="1:18" ht="18.75" x14ac:dyDescent="0.3">
      <c r="B4" s="47" t="s">
        <v>21</v>
      </c>
      <c r="C4" s="47"/>
      <c r="D4" s="47"/>
      <c r="E4" s="47"/>
      <c r="G4" s="47" t="s">
        <v>10</v>
      </c>
      <c r="H4" s="47"/>
      <c r="I4" s="47"/>
      <c r="J4" s="47"/>
      <c r="L4" s="47" t="s">
        <v>25</v>
      </c>
      <c r="M4" s="47"/>
      <c r="N4" s="47"/>
      <c r="O4" s="47"/>
    </row>
    <row r="5" spans="1:18" ht="6" customHeight="1" x14ac:dyDescent="0.25"/>
    <row r="6" spans="1:18" x14ac:dyDescent="0.2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1:18" x14ac:dyDescent="0.25">
      <c r="B7" s="9">
        <v>1</v>
      </c>
      <c r="C7" s="6">
        <v>7</v>
      </c>
      <c r="D7" s="9">
        <v>1</v>
      </c>
      <c r="E7">
        <f>+D7*C7</f>
        <v>7</v>
      </c>
      <c r="G7" s="9">
        <v>1</v>
      </c>
      <c r="H7" s="6">
        <v>7</v>
      </c>
      <c r="I7" s="9">
        <v>1</v>
      </c>
      <c r="J7">
        <f>+I7*H7</f>
        <v>7</v>
      </c>
      <c r="L7" s="9">
        <v>1</v>
      </c>
      <c r="M7" s="6">
        <v>7</v>
      </c>
      <c r="N7" s="9">
        <v>1</v>
      </c>
      <c r="O7">
        <f>+N7*M7</f>
        <v>7</v>
      </c>
      <c r="R7">
        <v>10</v>
      </c>
    </row>
    <row r="8" spans="1:18" x14ac:dyDescent="0.25">
      <c r="B8" s="9">
        <v>2</v>
      </c>
      <c r="C8" s="6">
        <v>7</v>
      </c>
      <c r="D8" s="9">
        <v>1</v>
      </c>
      <c r="E8">
        <f t="shared" ref="E8:E28" si="0">+D8*C8</f>
        <v>7</v>
      </c>
      <c r="G8" s="9">
        <v>2</v>
      </c>
      <c r="H8" s="6">
        <v>8</v>
      </c>
      <c r="I8" s="9">
        <v>1</v>
      </c>
      <c r="J8">
        <f t="shared" ref="J8:J28" si="1">+I8*H8</f>
        <v>8</v>
      </c>
      <c r="L8" s="9">
        <v>2</v>
      </c>
      <c r="M8" s="6">
        <v>7</v>
      </c>
      <c r="N8" s="9">
        <v>1</v>
      </c>
      <c r="O8">
        <f t="shared" ref="O8:O28" si="2">+N8*M8</f>
        <v>7</v>
      </c>
      <c r="R8">
        <v>10</v>
      </c>
    </row>
    <row r="9" spans="1:18" x14ac:dyDescent="0.25">
      <c r="B9" s="9">
        <v>3</v>
      </c>
      <c r="C9" s="6">
        <v>7</v>
      </c>
      <c r="D9" s="9">
        <v>1</v>
      </c>
      <c r="E9">
        <f t="shared" si="0"/>
        <v>7</v>
      </c>
      <c r="G9" s="9">
        <v>3</v>
      </c>
      <c r="H9" s="6">
        <v>8</v>
      </c>
      <c r="I9" s="9">
        <v>1</v>
      </c>
      <c r="J9">
        <f t="shared" si="1"/>
        <v>8</v>
      </c>
      <c r="L9" s="9">
        <v>3</v>
      </c>
      <c r="M9" s="6">
        <v>7</v>
      </c>
      <c r="N9" s="9">
        <v>1</v>
      </c>
      <c r="O9">
        <f t="shared" si="2"/>
        <v>7</v>
      </c>
      <c r="R9">
        <v>10</v>
      </c>
    </row>
    <row r="10" spans="1:18" x14ac:dyDescent="0.25">
      <c r="B10" s="9">
        <v>4</v>
      </c>
      <c r="C10" s="6">
        <v>7</v>
      </c>
      <c r="D10" s="9">
        <v>1</v>
      </c>
      <c r="E10">
        <f t="shared" si="0"/>
        <v>7</v>
      </c>
      <c r="G10" s="9">
        <v>4</v>
      </c>
      <c r="H10" s="6">
        <v>7</v>
      </c>
      <c r="I10" s="9">
        <v>1</v>
      </c>
      <c r="J10">
        <f t="shared" si="1"/>
        <v>7</v>
      </c>
      <c r="L10" s="9">
        <v>4</v>
      </c>
      <c r="M10" s="6">
        <v>7</v>
      </c>
      <c r="N10" s="9">
        <v>1</v>
      </c>
      <c r="O10">
        <f t="shared" si="2"/>
        <v>7</v>
      </c>
      <c r="R10">
        <v>10</v>
      </c>
    </row>
    <row r="11" spans="1:18" x14ac:dyDescent="0.25">
      <c r="B11" s="9">
        <v>5</v>
      </c>
      <c r="C11" s="6">
        <v>6.5</v>
      </c>
      <c r="D11" s="9">
        <v>2</v>
      </c>
      <c r="E11">
        <f t="shared" si="0"/>
        <v>13</v>
      </c>
      <c r="G11" s="9">
        <v>5</v>
      </c>
      <c r="H11" s="6">
        <v>6.5</v>
      </c>
      <c r="I11" s="9">
        <v>2</v>
      </c>
      <c r="J11">
        <f t="shared" si="1"/>
        <v>13</v>
      </c>
      <c r="L11" s="9">
        <v>5</v>
      </c>
      <c r="M11" s="6">
        <v>7.5</v>
      </c>
      <c r="N11" s="9">
        <v>2</v>
      </c>
      <c r="O11">
        <f t="shared" si="2"/>
        <v>15</v>
      </c>
      <c r="R11">
        <v>10</v>
      </c>
    </row>
    <row r="12" spans="1:18" x14ac:dyDescent="0.25">
      <c r="B12" s="9">
        <v>6</v>
      </c>
      <c r="C12" s="6">
        <v>6.5</v>
      </c>
      <c r="D12" s="9">
        <v>1</v>
      </c>
      <c r="E12">
        <f t="shared" si="0"/>
        <v>6.5</v>
      </c>
      <c r="G12" s="9">
        <v>6</v>
      </c>
      <c r="H12" s="6">
        <v>6.5</v>
      </c>
      <c r="I12" s="9">
        <v>1</v>
      </c>
      <c r="J12">
        <f t="shared" si="1"/>
        <v>6.5</v>
      </c>
      <c r="L12" s="9">
        <v>6</v>
      </c>
      <c r="M12" s="6">
        <v>6.5</v>
      </c>
      <c r="N12" s="9">
        <v>1</v>
      </c>
      <c r="O12">
        <f t="shared" si="2"/>
        <v>6.5</v>
      </c>
      <c r="R12">
        <v>10</v>
      </c>
    </row>
    <row r="13" spans="1:18" x14ac:dyDescent="0.25">
      <c r="B13" s="9">
        <v>7</v>
      </c>
      <c r="C13" s="6">
        <v>7</v>
      </c>
      <c r="D13" s="9">
        <v>1</v>
      </c>
      <c r="E13">
        <f t="shared" si="0"/>
        <v>7</v>
      </c>
      <c r="G13" s="9">
        <v>7</v>
      </c>
      <c r="H13" s="6">
        <v>7</v>
      </c>
      <c r="I13" s="9">
        <v>1</v>
      </c>
      <c r="J13">
        <f t="shared" si="1"/>
        <v>7</v>
      </c>
      <c r="L13" s="9">
        <v>7</v>
      </c>
      <c r="M13" s="6">
        <v>7.5</v>
      </c>
      <c r="N13" s="9">
        <v>1</v>
      </c>
      <c r="O13">
        <f t="shared" si="2"/>
        <v>7.5</v>
      </c>
      <c r="R13">
        <v>10</v>
      </c>
    </row>
    <row r="14" spans="1:18" x14ac:dyDescent="0.25">
      <c r="B14" s="9">
        <v>8</v>
      </c>
      <c r="C14" s="6">
        <v>7</v>
      </c>
      <c r="D14" s="9">
        <v>1</v>
      </c>
      <c r="E14">
        <f t="shared" si="0"/>
        <v>7</v>
      </c>
      <c r="G14" s="9">
        <v>8</v>
      </c>
      <c r="H14" s="6">
        <v>7.5</v>
      </c>
      <c r="I14" s="9">
        <v>1</v>
      </c>
      <c r="J14">
        <f t="shared" si="1"/>
        <v>7.5</v>
      </c>
      <c r="L14" s="9">
        <v>8</v>
      </c>
      <c r="M14" s="6">
        <v>7</v>
      </c>
      <c r="N14" s="9">
        <v>1</v>
      </c>
      <c r="O14">
        <f t="shared" si="2"/>
        <v>7</v>
      </c>
      <c r="R14">
        <v>10</v>
      </c>
    </row>
    <row r="15" spans="1:18" x14ac:dyDescent="0.25">
      <c r="B15" s="9">
        <v>9</v>
      </c>
      <c r="C15" s="6">
        <v>7</v>
      </c>
      <c r="D15" s="9">
        <v>1</v>
      </c>
      <c r="E15">
        <f t="shared" si="0"/>
        <v>7</v>
      </c>
      <c r="G15" s="9">
        <v>9</v>
      </c>
      <c r="H15" s="6">
        <v>7.5</v>
      </c>
      <c r="I15" s="9">
        <v>1</v>
      </c>
      <c r="J15">
        <f t="shared" si="1"/>
        <v>7.5</v>
      </c>
      <c r="L15" s="9">
        <v>9</v>
      </c>
      <c r="M15" s="6">
        <v>7</v>
      </c>
      <c r="N15" s="9">
        <v>1</v>
      </c>
      <c r="O15">
        <f t="shared" si="2"/>
        <v>7</v>
      </c>
      <c r="R15">
        <v>10</v>
      </c>
    </row>
    <row r="16" spans="1:18" x14ac:dyDescent="0.25">
      <c r="B16" s="9">
        <v>10</v>
      </c>
      <c r="C16" s="9">
        <v>6</v>
      </c>
      <c r="D16" s="9">
        <v>1</v>
      </c>
      <c r="E16">
        <f t="shared" si="0"/>
        <v>6</v>
      </c>
      <c r="G16" s="9">
        <v>10</v>
      </c>
      <c r="H16" s="9">
        <v>8</v>
      </c>
      <c r="I16" s="9">
        <v>1</v>
      </c>
      <c r="J16">
        <f t="shared" si="1"/>
        <v>8</v>
      </c>
      <c r="L16" s="9">
        <v>10</v>
      </c>
      <c r="M16" s="6">
        <v>7.5</v>
      </c>
      <c r="N16" s="9">
        <v>1</v>
      </c>
      <c r="O16">
        <f t="shared" si="2"/>
        <v>7.5</v>
      </c>
      <c r="R16">
        <v>10</v>
      </c>
    </row>
    <row r="17" spans="2:18" hidden="1" x14ac:dyDescent="0.25">
      <c r="B17" s="9">
        <v>15</v>
      </c>
      <c r="C17" s="6"/>
      <c r="D17" s="9">
        <v>0</v>
      </c>
      <c r="E17">
        <f t="shared" si="0"/>
        <v>0</v>
      </c>
      <c r="G17" s="9">
        <v>15</v>
      </c>
      <c r="H17" s="6"/>
      <c r="I17" s="9">
        <v>0</v>
      </c>
      <c r="J17">
        <f t="shared" si="1"/>
        <v>0</v>
      </c>
      <c r="L17" s="9">
        <v>15</v>
      </c>
      <c r="M17" s="6"/>
      <c r="N17" s="9">
        <v>0</v>
      </c>
      <c r="O17">
        <f t="shared" si="2"/>
        <v>0</v>
      </c>
      <c r="R17">
        <v>10</v>
      </c>
    </row>
    <row r="18" spans="2:18" hidden="1" x14ac:dyDescent="0.25">
      <c r="B18" s="9">
        <v>16</v>
      </c>
      <c r="C18" s="6"/>
      <c r="D18" s="9">
        <v>0</v>
      </c>
      <c r="E18">
        <f t="shared" si="0"/>
        <v>0</v>
      </c>
      <c r="G18" s="9">
        <v>16</v>
      </c>
      <c r="H18" s="6"/>
      <c r="I18" s="9">
        <v>0</v>
      </c>
      <c r="J18">
        <f t="shared" si="1"/>
        <v>0</v>
      </c>
      <c r="L18" s="9">
        <v>16</v>
      </c>
      <c r="M18" s="6"/>
      <c r="N18" s="9">
        <v>0</v>
      </c>
      <c r="O18">
        <f t="shared" si="2"/>
        <v>0</v>
      </c>
      <c r="R18">
        <v>10</v>
      </c>
    </row>
    <row r="19" spans="2:18" hidden="1" x14ac:dyDescent="0.25">
      <c r="B19" s="9">
        <v>17</v>
      </c>
      <c r="C19" s="6"/>
      <c r="D19" s="9">
        <v>0</v>
      </c>
      <c r="E19">
        <f t="shared" si="0"/>
        <v>0</v>
      </c>
      <c r="G19" s="9">
        <v>17</v>
      </c>
      <c r="H19" s="6"/>
      <c r="I19" s="9">
        <v>0</v>
      </c>
      <c r="J19">
        <f t="shared" si="1"/>
        <v>0</v>
      </c>
      <c r="L19" s="9">
        <v>17</v>
      </c>
      <c r="M19" s="6"/>
      <c r="N19" s="9">
        <v>0</v>
      </c>
      <c r="O19">
        <f t="shared" si="2"/>
        <v>0</v>
      </c>
      <c r="R19">
        <v>10</v>
      </c>
    </row>
    <row r="20" spans="2:18" hidden="1" x14ac:dyDescent="0.25">
      <c r="B20" s="9">
        <v>18</v>
      </c>
      <c r="C20" s="6"/>
      <c r="D20" s="9">
        <v>0</v>
      </c>
      <c r="E20">
        <f t="shared" si="0"/>
        <v>0</v>
      </c>
      <c r="G20" s="9">
        <v>18</v>
      </c>
      <c r="H20" s="6"/>
      <c r="I20" s="9">
        <v>0</v>
      </c>
      <c r="J20">
        <f t="shared" si="1"/>
        <v>0</v>
      </c>
      <c r="L20" s="9">
        <v>18</v>
      </c>
      <c r="M20" s="6"/>
      <c r="N20" s="9">
        <v>0</v>
      </c>
      <c r="O20">
        <f t="shared" si="2"/>
        <v>0</v>
      </c>
      <c r="R20">
        <v>10</v>
      </c>
    </row>
    <row r="21" spans="2:18" hidden="1" x14ac:dyDescent="0.25">
      <c r="B21" s="9">
        <v>19</v>
      </c>
      <c r="C21" s="6"/>
      <c r="D21" s="9">
        <v>0</v>
      </c>
      <c r="E21">
        <f t="shared" si="0"/>
        <v>0</v>
      </c>
      <c r="G21" s="9">
        <v>19</v>
      </c>
      <c r="H21" s="6"/>
      <c r="I21" s="9">
        <v>0</v>
      </c>
      <c r="J21">
        <f t="shared" si="1"/>
        <v>0</v>
      </c>
      <c r="L21" s="9">
        <v>19</v>
      </c>
      <c r="M21" s="6"/>
      <c r="N21" s="9">
        <v>0</v>
      </c>
      <c r="O21">
        <f t="shared" si="2"/>
        <v>0</v>
      </c>
      <c r="R21">
        <v>10</v>
      </c>
    </row>
    <row r="22" spans="2:18" hidden="1" x14ac:dyDescent="0.25">
      <c r="B22" s="9">
        <v>20</v>
      </c>
      <c r="C22" s="6"/>
      <c r="D22" s="9">
        <v>0</v>
      </c>
      <c r="E22">
        <f t="shared" si="0"/>
        <v>0</v>
      </c>
      <c r="G22" s="9">
        <v>20</v>
      </c>
      <c r="H22" s="6"/>
      <c r="I22" s="9">
        <v>0</v>
      </c>
      <c r="J22">
        <f t="shared" si="1"/>
        <v>0</v>
      </c>
      <c r="L22" s="9">
        <v>20</v>
      </c>
      <c r="M22" s="6"/>
      <c r="N22" s="9">
        <v>0</v>
      </c>
      <c r="O22">
        <f t="shared" si="2"/>
        <v>0</v>
      </c>
      <c r="R22">
        <v>10</v>
      </c>
    </row>
    <row r="23" spans="2:18" hidden="1" x14ac:dyDescent="0.25">
      <c r="B23" s="9">
        <v>21</v>
      </c>
      <c r="C23" s="6"/>
      <c r="D23" s="9">
        <v>0</v>
      </c>
      <c r="E23">
        <f t="shared" si="0"/>
        <v>0</v>
      </c>
      <c r="G23" s="9">
        <v>21</v>
      </c>
      <c r="H23" s="6"/>
      <c r="I23" s="9">
        <v>0</v>
      </c>
      <c r="J23">
        <f t="shared" si="1"/>
        <v>0</v>
      </c>
      <c r="L23" s="9">
        <v>21</v>
      </c>
      <c r="M23" s="6"/>
      <c r="N23" s="9">
        <v>0</v>
      </c>
      <c r="O23">
        <f t="shared" si="2"/>
        <v>0</v>
      </c>
      <c r="R23">
        <v>10</v>
      </c>
    </row>
    <row r="24" spans="2:18" hidden="1" x14ac:dyDescent="0.25">
      <c r="B24" s="9">
        <v>22</v>
      </c>
      <c r="C24" s="6"/>
      <c r="D24" s="9">
        <v>0</v>
      </c>
      <c r="E24">
        <f t="shared" si="0"/>
        <v>0</v>
      </c>
      <c r="G24" s="9">
        <v>22</v>
      </c>
      <c r="H24" s="6"/>
      <c r="I24" s="9">
        <v>0</v>
      </c>
      <c r="J24">
        <f t="shared" si="1"/>
        <v>0</v>
      </c>
      <c r="L24" s="9">
        <v>22</v>
      </c>
      <c r="M24" s="6"/>
      <c r="N24" s="9">
        <v>0</v>
      </c>
      <c r="O24">
        <f t="shared" si="2"/>
        <v>0</v>
      </c>
      <c r="R24">
        <v>10</v>
      </c>
    </row>
    <row r="25" spans="2:18" hidden="1" x14ac:dyDescent="0.25">
      <c r="B25" s="9">
        <v>23</v>
      </c>
      <c r="C25" s="6"/>
      <c r="D25" s="9">
        <v>0</v>
      </c>
      <c r="E25">
        <f t="shared" si="0"/>
        <v>0</v>
      </c>
      <c r="G25" s="9">
        <v>23</v>
      </c>
      <c r="H25" s="6"/>
      <c r="I25" s="9">
        <v>0</v>
      </c>
      <c r="J25">
        <f t="shared" si="1"/>
        <v>0</v>
      </c>
      <c r="L25" s="9">
        <v>23</v>
      </c>
      <c r="M25" s="6"/>
      <c r="N25" s="9">
        <v>0</v>
      </c>
      <c r="O25">
        <f t="shared" si="2"/>
        <v>0</v>
      </c>
      <c r="R25">
        <v>10</v>
      </c>
    </row>
    <row r="26" spans="2:18" hidden="1" x14ac:dyDescent="0.25">
      <c r="B26" s="9">
        <v>24</v>
      </c>
      <c r="C26" s="6"/>
      <c r="D26" s="9">
        <v>0</v>
      </c>
      <c r="E26">
        <f t="shared" si="0"/>
        <v>0</v>
      </c>
      <c r="G26" s="9">
        <v>24</v>
      </c>
      <c r="H26" s="6"/>
      <c r="I26" s="9">
        <v>0</v>
      </c>
      <c r="J26">
        <f t="shared" si="1"/>
        <v>0</v>
      </c>
      <c r="L26" s="9">
        <v>24</v>
      </c>
      <c r="M26" s="6"/>
      <c r="N26" s="9">
        <v>0</v>
      </c>
      <c r="O26">
        <f t="shared" si="2"/>
        <v>0</v>
      </c>
      <c r="R26">
        <v>10</v>
      </c>
    </row>
    <row r="27" spans="2:18" hidden="1" x14ac:dyDescent="0.25">
      <c r="B27" s="9">
        <v>25</v>
      </c>
      <c r="C27" s="6"/>
      <c r="D27" s="9">
        <v>0</v>
      </c>
      <c r="E27">
        <f t="shared" si="0"/>
        <v>0</v>
      </c>
      <c r="G27" s="9">
        <v>25</v>
      </c>
      <c r="H27" s="6"/>
      <c r="I27" s="9">
        <v>0</v>
      </c>
      <c r="J27">
        <f t="shared" si="1"/>
        <v>0</v>
      </c>
      <c r="L27" s="9">
        <v>25</v>
      </c>
      <c r="M27" s="6"/>
      <c r="N27" s="9">
        <v>0</v>
      </c>
      <c r="O27">
        <f t="shared" si="2"/>
        <v>0</v>
      </c>
      <c r="R27">
        <v>10</v>
      </c>
    </row>
    <row r="28" spans="2:18" hidden="1" x14ac:dyDescent="0.25">
      <c r="B28" s="5">
        <v>26</v>
      </c>
      <c r="C28" s="6"/>
      <c r="D28" s="5">
        <v>0</v>
      </c>
      <c r="E28" s="4">
        <f t="shared" si="0"/>
        <v>0</v>
      </c>
      <c r="G28" s="5">
        <v>26</v>
      </c>
      <c r="H28" s="6"/>
      <c r="I28" s="5">
        <v>0</v>
      </c>
      <c r="J28" s="4">
        <f t="shared" si="1"/>
        <v>0</v>
      </c>
      <c r="L28" s="5">
        <v>26</v>
      </c>
      <c r="M28" s="6"/>
      <c r="N28" s="5">
        <v>0</v>
      </c>
      <c r="O28" s="4">
        <f t="shared" si="2"/>
        <v>0</v>
      </c>
      <c r="R28">
        <v>10</v>
      </c>
    </row>
    <row r="29" spans="2:18" x14ac:dyDescent="0.25">
      <c r="B29" s="15" t="s">
        <v>4</v>
      </c>
      <c r="C29" s="6">
        <v>7</v>
      </c>
      <c r="D29" s="16">
        <v>1</v>
      </c>
      <c r="E29" s="15">
        <f>+D29*C29</f>
        <v>7</v>
      </c>
      <c r="G29" s="15" t="s">
        <v>4</v>
      </c>
      <c r="H29" s="6">
        <v>6.5</v>
      </c>
      <c r="I29" s="16">
        <v>1</v>
      </c>
      <c r="J29" s="15">
        <f>+I29*H29</f>
        <v>6.5</v>
      </c>
      <c r="L29" s="15" t="s">
        <v>4</v>
      </c>
      <c r="M29" s="6">
        <v>7</v>
      </c>
      <c r="N29" s="16">
        <v>1</v>
      </c>
      <c r="O29" s="15">
        <f>+N29*M29</f>
        <v>7</v>
      </c>
      <c r="R29">
        <v>10</v>
      </c>
    </row>
    <row r="30" spans="2:18" x14ac:dyDescent="0.25">
      <c r="B30" t="s">
        <v>5</v>
      </c>
      <c r="C30" s="6">
        <v>6.5</v>
      </c>
      <c r="D30" s="9">
        <v>1</v>
      </c>
      <c r="E30">
        <f>+D30*C30</f>
        <v>6.5</v>
      </c>
      <c r="G30" t="s">
        <v>5</v>
      </c>
      <c r="H30" s="6">
        <v>6.5</v>
      </c>
      <c r="I30" s="9">
        <v>1</v>
      </c>
      <c r="J30">
        <f>+I30*H30</f>
        <v>6.5</v>
      </c>
      <c r="L30" t="s">
        <v>5</v>
      </c>
      <c r="M30" s="6">
        <v>7</v>
      </c>
      <c r="N30" s="9">
        <v>1</v>
      </c>
      <c r="O30">
        <f>+N30*M30</f>
        <v>7</v>
      </c>
      <c r="R30">
        <v>10</v>
      </c>
    </row>
    <row r="31" spans="2:18" x14ac:dyDescent="0.25">
      <c r="B31" t="s">
        <v>6</v>
      </c>
      <c r="C31" s="6">
        <v>7</v>
      </c>
      <c r="D31" s="9">
        <v>1</v>
      </c>
      <c r="E31">
        <f>+D31*C31</f>
        <v>7</v>
      </c>
      <c r="G31" t="s">
        <v>6</v>
      </c>
      <c r="H31" s="6">
        <v>8</v>
      </c>
      <c r="I31" s="9">
        <v>1</v>
      </c>
      <c r="J31">
        <f>+I31*H31</f>
        <v>8</v>
      </c>
      <c r="L31" t="s">
        <v>6</v>
      </c>
      <c r="M31" s="6">
        <v>7.5</v>
      </c>
      <c r="N31" s="9">
        <v>1</v>
      </c>
      <c r="O31">
        <f>+N31*M31</f>
        <v>7.5</v>
      </c>
      <c r="R31">
        <v>10</v>
      </c>
    </row>
    <row r="32" spans="2:18" x14ac:dyDescent="0.25">
      <c r="B32" t="s">
        <v>8</v>
      </c>
      <c r="C32" s="6">
        <v>7</v>
      </c>
      <c r="D32" s="9">
        <v>2</v>
      </c>
      <c r="E32">
        <f>+D32*C32</f>
        <v>14</v>
      </c>
      <c r="G32" t="s">
        <v>8</v>
      </c>
      <c r="H32" s="6">
        <v>7.5</v>
      </c>
      <c r="I32" s="9">
        <v>2</v>
      </c>
      <c r="J32">
        <f>+I32*H32</f>
        <v>15</v>
      </c>
      <c r="L32" t="s">
        <v>8</v>
      </c>
      <c r="M32" s="6">
        <v>8</v>
      </c>
      <c r="N32" s="9">
        <v>2</v>
      </c>
      <c r="O32">
        <f>+N32*M32</f>
        <v>16</v>
      </c>
      <c r="R32">
        <v>10</v>
      </c>
    </row>
    <row r="33" spans="2:18" x14ac:dyDescent="0.25">
      <c r="B33" t="s">
        <v>7</v>
      </c>
      <c r="C33" s="6">
        <v>8</v>
      </c>
      <c r="D33" s="9">
        <v>1</v>
      </c>
      <c r="E33">
        <f>+D33*C33</f>
        <v>8</v>
      </c>
      <c r="G33" t="s">
        <v>7</v>
      </c>
      <c r="H33" s="6">
        <v>8</v>
      </c>
      <c r="I33" s="9">
        <v>1</v>
      </c>
      <c r="J33">
        <f>+I33*H33</f>
        <v>8</v>
      </c>
      <c r="L33" t="s">
        <v>7</v>
      </c>
      <c r="M33" s="6">
        <v>8</v>
      </c>
      <c r="N33" s="9">
        <v>1</v>
      </c>
      <c r="O33">
        <f>+N33*M33</f>
        <v>8</v>
      </c>
      <c r="R33">
        <v>10</v>
      </c>
    </row>
    <row r="34" spans="2:18" x14ac:dyDescent="0.25">
      <c r="B34" s="1" t="s">
        <v>9</v>
      </c>
      <c r="C34" s="2">
        <f>+SUM(C29:C33,C7:C28)</f>
        <v>103.5</v>
      </c>
      <c r="D34" s="2"/>
      <c r="E34" s="2">
        <f>+SUM(E29:E33,E7:E28)</f>
        <v>117</v>
      </c>
      <c r="G34" s="1" t="s">
        <v>9</v>
      </c>
      <c r="H34" s="2">
        <f>+SUM(H29:H33,H7:H28)</f>
        <v>109.5</v>
      </c>
      <c r="I34" s="2"/>
      <c r="J34" s="2">
        <f>+SUM(J29:J33,J7:J28)</f>
        <v>123.5</v>
      </c>
      <c r="L34" s="1" t="s">
        <v>9</v>
      </c>
      <c r="M34" s="2">
        <f>+SUM(M29:M33,M7:M28)</f>
        <v>108.5</v>
      </c>
      <c r="N34" s="2"/>
      <c r="O34" s="2">
        <f>+SUM(O29:O33,O7:O28)</f>
        <v>124</v>
      </c>
    </row>
    <row r="35" spans="2:18" ht="7.5" customHeight="1" x14ac:dyDescent="0.25"/>
    <row r="36" spans="2:18" ht="15" customHeight="1" x14ac:dyDescent="0.25">
      <c r="C36" s="9" t="s">
        <v>13</v>
      </c>
      <c r="D36" s="9"/>
      <c r="H36" s="9" t="s">
        <v>13</v>
      </c>
      <c r="I36" s="9"/>
      <c r="M36" s="9" t="s">
        <v>13</v>
      </c>
      <c r="N36" s="9"/>
    </row>
    <row r="37" spans="2:18" x14ac:dyDescent="0.25">
      <c r="C37" s="8" t="s">
        <v>15</v>
      </c>
      <c r="D37" s="8"/>
      <c r="H37" s="8" t="s">
        <v>15</v>
      </c>
      <c r="I37" s="8"/>
      <c r="M37" s="8" t="s">
        <v>15</v>
      </c>
      <c r="N37" s="8"/>
    </row>
    <row r="38" spans="2:18" x14ac:dyDescent="0.25">
      <c r="C38" s="8" t="s">
        <v>14</v>
      </c>
      <c r="D38" s="8"/>
      <c r="E38" s="7">
        <f>E34-E36-E37</f>
        <v>117</v>
      </c>
      <c r="H38" s="8" t="s">
        <v>14</v>
      </c>
      <c r="I38" s="8"/>
      <c r="J38" s="7">
        <f>J34-J36-J37</f>
        <v>123.5</v>
      </c>
      <c r="M38" s="8" t="s">
        <v>14</v>
      </c>
      <c r="N38" s="8"/>
      <c r="O38" s="7">
        <f>O34-O36-O37</f>
        <v>124</v>
      </c>
    </row>
    <row r="40" spans="2:18" x14ac:dyDescent="0.25">
      <c r="C40" t="s">
        <v>18</v>
      </c>
      <c r="E40">
        <v>170</v>
      </c>
      <c r="H40" t="s">
        <v>18</v>
      </c>
      <c r="J40">
        <v>170</v>
      </c>
      <c r="M40" t="s">
        <v>18</v>
      </c>
      <c r="O40">
        <v>170</v>
      </c>
    </row>
    <row r="41" spans="2:18" x14ac:dyDescent="0.25">
      <c r="C41" s="8" t="s">
        <v>17</v>
      </c>
      <c r="D41" s="8"/>
      <c r="E41" s="28">
        <f>+E38/E40</f>
        <v>0.68823529411764706</v>
      </c>
      <c r="H41" s="8" t="s">
        <v>17</v>
      </c>
      <c r="I41" s="8"/>
      <c r="J41" s="28">
        <f>+J38/J40</f>
        <v>0.72647058823529409</v>
      </c>
      <c r="M41" s="8" t="s">
        <v>17</v>
      </c>
      <c r="N41" s="8"/>
      <c r="O41" s="28">
        <f>+O38/O40</f>
        <v>0.72941176470588232</v>
      </c>
    </row>
    <row r="44" spans="2:18" x14ac:dyDescent="0.25">
      <c r="G44" s="46" t="s">
        <v>27</v>
      </c>
      <c r="H44" s="46"/>
    </row>
    <row r="45" spans="2:18" x14ac:dyDescent="0.25">
      <c r="G45" s="18" t="s">
        <v>11</v>
      </c>
      <c r="H45" s="19">
        <f>(E38+J38+O38)/3</f>
        <v>121.5</v>
      </c>
    </row>
    <row r="46" spans="2:18" x14ac:dyDescent="0.25">
      <c r="G46" s="17" t="s">
        <v>17</v>
      </c>
      <c r="H46" s="29">
        <f>(E41+J41+O41)/3</f>
        <v>0.71470588235294119</v>
      </c>
    </row>
  </sheetData>
  <mergeCells count="6">
    <mergeCell ref="L4:O4"/>
    <mergeCell ref="G44:H44"/>
    <mergeCell ref="C1:D1"/>
    <mergeCell ref="C2:D2"/>
    <mergeCell ref="B4:E4"/>
    <mergeCell ref="G4:J4"/>
  </mergeCells>
  <printOptions horizontalCentered="1"/>
  <pageMargins left="0.70866141732283472" right="0.70866141732283472" top="1.5354330708661419" bottom="1.1417322834645669" header="0.51181102362204722" footer="0.31496062992125984"/>
  <pageSetup paperSize="9" scale="66" orientation="landscape" r:id="rId1"/>
  <headerFooter>
    <oddHeader>&amp;L&amp;G&amp;R&amp;G</oddHeader>
    <oddFooter>&amp;L__________________________
Juiz H -
Juiz C -
Juiz B -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6"/>
  <sheetViews>
    <sheetView zoomScale="90" zoomScaleNormal="90" workbookViewId="0">
      <selection activeCell="N7" sqref="N7:N33"/>
    </sheetView>
  </sheetViews>
  <sheetFormatPr defaultRowHeight="15" outlineLevelCol="1" x14ac:dyDescent="0.25"/>
  <cols>
    <col min="1" max="1" width="15.7109375" customWidth="1"/>
    <col min="2" max="2" width="14.28515625" customWidth="1"/>
    <col min="3" max="3" width="11" customWidth="1"/>
    <col min="4" max="4" width="12.7109375" customWidth="1"/>
    <col min="5" max="5" width="9" customWidth="1"/>
    <col min="6" max="6" width="3.5703125" customWidth="1"/>
    <col min="7" max="7" width="14.28515625" customWidth="1"/>
    <col min="8" max="10" width="9.28515625" customWidth="1"/>
    <col min="11" max="11" width="3.5703125" customWidth="1"/>
    <col min="12" max="12" width="14.28515625" customWidth="1" outlineLevel="1"/>
    <col min="13" max="15" width="9.28515625" customWidth="1" outlineLevel="1"/>
    <col min="16" max="16" width="4.5703125" customWidth="1"/>
    <col min="18" max="19" width="0" hidden="1" customWidth="1"/>
  </cols>
  <sheetData>
    <row r="1" spans="1:18" x14ac:dyDescent="0.25">
      <c r="A1" s="14" t="s">
        <v>24</v>
      </c>
      <c r="B1" s="36">
        <v>25375</v>
      </c>
      <c r="C1" s="48" t="s">
        <v>37</v>
      </c>
      <c r="D1" s="48"/>
    </row>
    <row r="2" spans="1:18" x14ac:dyDescent="0.25">
      <c r="A2" s="14" t="s">
        <v>19</v>
      </c>
      <c r="B2" s="36">
        <v>8449</v>
      </c>
      <c r="C2" s="45" t="s">
        <v>38</v>
      </c>
      <c r="D2" s="45"/>
    </row>
    <row r="3" spans="1:18" ht="8.25" customHeight="1" x14ac:dyDescent="0.25"/>
    <row r="4" spans="1:18" ht="18.75" x14ac:dyDescent="0.3">
      <c r="B4" s="47" t="s">
        <v>21</v>
      </c>
      <c r="C4" s="47"/>
      <c r="D4" s="47"/>
      <c r="E4" s="47"/>
      <c r="G4" s="47" t="s">
        <v>10</v>
      </c>
      <c r="H4" s="47"/>
      <c r="I4" s="47"/>
      <c r="J4" s="47"/>
      <c r="L4" s="47" t="s">
        <v>25</v>
      </c>
      <c r="M4" s="47"/>
      <c r="N4" s="47"/>
      <c r="O4" s="47"/>
    </row>
    <row r="5" spans="1:18" ht="6" customHeight="1" x14ac:dyDescent="0.25"/>
    <row r="6" spans="1:18" x14ac:dyDescent="0.2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1:18" x14ac:dyDescent="0.25">
      <c r="B7" s="9">
        <v>1</v>
      </c>
      <c r="C7" s="6">
        <v>7</v>
      </c>
      <c r="D7" s="9">
        <v>1</v>
      </c>
      <c r="E7">
        <f>+D7*C7</f>
        <v>7</v>
      </c>
      <c r="G7" s="9">
        <v>1</v>
      </c>
      <c r="H7" s="6">
        <v>7</v>
      </c>
      <c r="I7" s="9">
        <v>1</v>
      </c>
      <c r="J7">
        <f>+I7*H7</f>
        <v>7</v>
      </c>
      <c r="L7" s="9">
        <v>1</v>
      </c>
      <c r="M7" s="6">
        <v>7</v>
      </c>
      <c r="N7" s="9">
        <v>1</v>
      </c>
      <c r="O7">
        <f>+N7*M7</f>
        <v>7</v>
      </c>
      <c r="R7">
        <v>10</v>
      </c>
    </row>
    <row r="8" spans="1:18" x14ac:dyDescent="0.25">
      <c r="B8" s="9">
        <v>2</v>
      </c>
      <c r="C8" s="6">
        <v>6</v>
      </c>
      <c r="D8" s="9">
        <v>1</v>
      </c>
      <c r="E8">
        <f t="shared" ref="E8:E28" si="0">+D8*C8</f>
        <v>6</v>
      </c>
      <c r="G8" s="9">
        <v>2</v>
      </c>
      <c r="H8" s="6">
        <v>7.5</v>
      </c>
      <c r="I8" s="9">
        <v>1</v>
      </c>
      <c r="J8">
        <f t="shared" ref="J8:J28" si="1">+I8*H8</f>
        <v>7.5</v>
      </c>
      <c r="L8" s="9">
        <v>2</v>
      </c>
      <c r="M8" s="6">
        <v>6.5</v>
      </c>
      <c r="N8" s="9">
        <v>1</v>
      </c>
      <c r="O8">
        <f t="shared" ref="O8:O28" si="2">+N8*M8</f>
        <v>6.5</v>
      </c>
      <c r="R8">
        <v>10</v>
      </c>
    </row>
    <row r="9" spans="1:18" x14ac:dyDescent="0.25">
      <c r="B9" s="9">
        <v>3</v>
      </c>
      <c r="C9" s="6">
        <v>5.5</v>
      </c>
      <c r="D9" s="9">
        <v>1</v>
      </c>
      <c r="E9">
        <f t="shared" si="0"/>
        <v>5.5</v>
      </c>
      <c r="G9" s="9">
        <v>3</v>
      </c>
      <c r="H9" s="6">
        <v>4</v>
      </c>
      <c r="I9" s="9">
        <v>1</v>
      </c>
      <c r="J9">
        <f t="shared" si="1"/>
        <v>4</v>
      </c>
      <c r="L9" s="9">
        <v>3</v>
      </c>
      <c r="M9" s="6">
        <v>5.5</v>
      </c>
      <c r="N9" s="9">
        <v>1</v>
      </c>
      <c r="O9">
        <f t="shared" si="2"/>
        <v>5.5</v>
      </c>
      <c r="R9">
        <v>10</v>
      </c>
    </row>
    <row r="10" spans="1:18" x14ac:dyDescent="0.25">
      <c r="B10" s="9">
        <v>4</v>
      </c>
      <c r="C10" s="6">
        <v>7</v>
      </c>
      <c r="D10" s="9">
        <v>1</v>
      </c>
      <c r="E10">
        <f t="shared" si="0"/>
        <v>7</v>
      </c>
      <c r="G10" s="9">
        <v>4</v>
      </c>
      <c r="H10" s="6">
        <v>7.5</v>
      </c>
      <c r="I10" s="9">
        <v>1</v>
      </c>
      <c r="J10">
        <f t="shared" si="1"/>
        <v>7.5</v>
      </c>
      <c r="L10" s="9">
        <v>4</v>
      </c>
      <c r="M10" s="6">
        <v>6</v>
      </c>
      <c r="N10" s="9">
        <v>1</v>
      </c>
      <c r="O10">
        <f t="shared" si="2"/>
        <v>6</v>
      </c>
      <c r="R10">
        <v>10</v>
      </c>
    </row>
    <row r="11" spans="1:18" x14ac:dyDescent="0.25">
      <c r="B11" s="9">
        <v>5</v>
      </c>
      <c r="C11" s="6">
        <v>6.5</v>
      </c>
      <c r="D11" s="9">
        <v>2</v>
      </c>
      <c r="E11">
        <f t="shared" si="0"/>
        <v>13</v>
      </c>
      <c r="G11" s="9">
        <v>5</v>
      </c>
      <c r="H11" s="6">
        <v>8</v>
      </c>
      <c r="I11" s="9">
        <v>2</v>
      </c>
      <c r="J11">
        <f t="shared" si="1"/>
        <v>16</v>
      </c>
      <c r="L11" s="9">
        <v>5</v>
      </c>
      <c r="M11" s="6">
        <v>7</v>
      </c>
      <c r="N11" s="9">
        <v>2</v>
      </c>
      <c r="O11">
        <f t="shared" si="2"/>
        <v>14</v>
      </c>
      <c r="R11">
        <v>10</v>
      </c>
    </row>
    <row r="12" spans="1:18" x14ac:dyDescent="0.25">
      <c r="B12" s="9">
        <v>6</v>
      </c>
      <c r="C12" s="6">
        <v>7</v>
      </c>
      <c r="D12" s="9">
        <v>1</v>
      </c>
      <c r="E12">
        <f t="shared" si="0"/>
        <v>7</v>
      </c>
      <c r="G12" s="9">
        <v>6</v>
      </c>
      <c r="H12" s="6">
        <v>7</v>
      </c>
      <c r="I12" s="9">
        <v>1</v>
      </c>
      <c r="J12">
        <f t="shared" si="1"/>
        <v>7</v>
      </c>
      <c r="L12" s="9">
        <v>6</v>
      </c>
      <c r="M12" s="6">
        <v>6.5</v>
      </c>
      <c r="N12" s="9">
        <v>1</v>
      </c>
      <c r="O12">
        <f t="shared" si="2"/>
        <v>6.5</v>
      </c>
      <c r="R12">
        <v>10</v>
      </c>
    </row>
    <row r="13" spans="1:18" x14ac:dyDescent="0.25">
      <c r="B13" s="9">
        <v>7</v>
      </c>
      <c r="C13" s="6">
        <v>7</v>
      </c>
      <c r="D13" s="9">
        <v>1</v>
      </c>
      <c r="E13">
        <f t="shared" si="0"/>
        <v>7</v>
      </c>
      <c r="G13" s="9">
        <v>7</v>
      </c>
      <c r="H13" s="6">
        <v>5.5</v>
      </c>
      <c r="I13" s="9">
        <v>1</v>
      </c>
      <c r="J13">
        <f t="shared" si="1"/>
        <v>5.5</v>
      </c>
      <c r="L13" s="9">
        <v>7</v>
      </c>
      <c r="M13" s="6">
        <v>6</v>
      </c>
      <c r="N13" s="9">
        <v>1</v>
      </c>
      <c r="O13">
        <f t="shared" si="2"/>
        <v>6</v>
      </c>
      <c r="R13">
        <v>10</v>
      </c>
    </row>
    <row r="14" spans="1:18" x14ac:dyDescent="0.25">
      <c r="B14" s="9">
        <v>8</v>
      </c>
      <c r="C14" s="6">
        <v>7</v>
      </c>
      <c r="D14" s="9">
        <v>1</v>
      </c>
      <c r="E14">
        <f t="shared" si="0"/>
        <v>7</v>
      </c>
      <c r="G14" s="9">
        <v>8</v>
      </c>
      <c r="H14" s="6">
        <v>6.5</v>
      </c>
      <c r="I14" s="9">
        <v>1</v>
      </c>
      <c r="J14">
        <f t="shared" si="1"/>
        <v>6.5</v>
      </c>
      <c r="L14" s="9">
        <v>8</v>
      </c>
      <c r="M14" s="6">
        <v>6</v>
      </c>
      <c r="N14" s="9">
        <v>1</v>
      </c>
      <c r="O14">
        <f t="shared" si="2"/>
        <v>6</v>
      </c>
      <c r="R14">
        <v>10</v>
      </c>
    </row>
    <row r="15" spans="1:18" x14ac:dyDescent="0.25">
      <c r="B15" s="9">
        <v>9</v>
      </c>
      <c r="C15" s="6">
        <v>7</v>
      </c>
      <c r="D15" s="9">
        <v>1</v>
      </c>
      <c r="E15">
        <f t="shared" si="0"/>
        <v>7</v>
      </c>
      <c r="G15" s="9">
        <v>9</v>
      </c>
      <c r="H15" s="6">
        <v>7.5</v>
      </c>
      <c r="I15" s="9">
        <v>1</v>
      </c>
      <c r="J15">
        <f t="shared" si="1"/>
        <v>7.5</v>
      </c>
      <c r="L15" s="9">
        <v>9</v>
      </c>
      <c r="M15" s="6">
        <v>7</v>
      </c>
      <c r="N15" s="9">
        <v>1</v>
      </c>
      <c r="O15">
        <f t="shared" si="2"/>
        <v>7</v>
      </c>
      <c r="R15">
        <v>10</v>
      </c>
    </row>
    <row r="16" spans="1:18" x14ac:dyDescent="0.25">
      <c r="B16" s="9">
        <v>10</v>
      </c>
      <c r="C16" s="9">
        <v>7</v>
      </c>
      <c r="D16" s="9">
        <v>1</v>
      </c>
      <c r="E16">
        <f t="shared" si="0"/>
        <v>7</v>
      </c>
      <c r="G16" s="9">
        <v>10</v>
      </c>
      <c r="H16" s="9">
        <v>6.5</v>
      </c>
      <c r="I16" s="9">
        <v>1</v>
      </c>
      <c r="J16">
        <f t="shared" si="1"/>
        <v>6.5</v>
      </c>
      <c r="L16" s="9">
        <v>10</v>
      </c>
      <c r="M16" s="6">
        <v>7</v>
      </c>
      <c r="N16" s="9">
        <v>1</v>
      </c>
      <c r="O16">
        <f t="shared" si="2"/>
        <v>7</v>
      </c>
      <c r="R16">
        <v>10</v>
      </c>
    </row>
    <row r="17" spans="2:18" hidden="1" x14ac:dyDescent="0.25">
      <c r="B17" s="9">
        <v>15</v>
      </c>
      <c r="C17" s="6"/>
      <c r="D17" s="9">
        <v>0</v>
      </c>
      <c r="E17">
        <f t="shared" si="0"/>
        <v>0</v>
      </c>
      <c r="G17" s="9">
        <v>15</v>
      </c>
      <c r="H17" s="6"/>
      <c r="I17" s="9">
        <v>0</v>
      </c>
      <c r="J17">
        <f t="shared" si="1"/>
        <v>0</v>
      </c>
      <c r="L17" s="9">
        <v>15</v>
      </c>
      <c r="M17" s="6"/>
      <c r="N17" s="9">
        <v>0</v>
      </c>
      <c r="O17">
        <f t="shared" si="2"/>
        <v>0</v>
      </c>
      <c r="R17">
        <v>10</v>
      </c>
    </row>
    <row r="18" spans="2:18" hidden="1" x14ac:dyDescent="0.25">
      <c r="B18" s="9">
        <v>16</v>
      </c>
      <c r="C18" s="6"/>
      <c r="D18" s="9">
        <v>0</v>
      </c>
      <c r="E18">
        <f t="shared" si="0"/>
        <v>0</v>
      </c>
      <c r="G18" s="9">
        <v>16</v>
      </c>
      <c r="H18" s="6"/>
      <c r="I18" s="9">
        <v>0</v>
      </c>
      <c r="J18">
        <f t="shared" si="1"/>
        <v>0</v>
      </c>
      <c r="L18" s="9">
        <v>16</v>
      </c>
      <c r="M18" s="6"/>
      <c r="N18" s="9">
        <v>0</v>
      </c>
      <c r="O18">
        <f t="shared" si="2"/>
        <v>0</v>
      </c>
      <c r="R18">
        <v>10</v>
      </c>
    </row>
    <row r="19" spans="2:18" hidden="1" x14ac:dyDescent="0.25">
      <c r="B19" s="9">
        <v>17</v>
      </c>
      <c r="C19" s="6"/>
      <c r="D19" s="9">
        <v>0</v>
      </c>
      <c r="E19">
        <f t="shared" si="0"/>
        <v>0</v>
      </c>
      <c r="G19" s="9">
        <v>17</v>
      </c>
      <c r="H19" s="6"/>
      <c r="I19" s="9">
        <v>0</v>
      </c>
      <c r="J19">
        <f t="shared" si="1"/>
        <v>0</v>
      </c>
      <c r="L19" s="9">
        <v>17</v>
      </c>
      <c r="M19" s="6"/>
      <c r="N19" s="9">
        <v>0</v>
      </c>
      <c r="O19">
        <f t="shared" si="2"/>
        <v>0</v>
      </c>
      <c r="R19">
        <v>10</v>
      </c>
    </row>
    <row r="20" spans="2:18" hidden="1" x14ac:dyDescent="0.25">
      <c r="B20" s="9">
        <v>18</v>
      </c>
      <c r="C20" s="6"/>
      <c r="D20" s="9">
        <v>0</v>
      </c>
      <c r="E20">
        <f t="shared" si="0"/>
        <v>0</v>
      </c>
      <c r="G20" s="9">
        <v>18</v>
      </c>
      <c r="H20" s="6"/>
      <c r="I20" s="9">
        <v>0</v>
      </c>
      <c r="J20">
        <f t="shared" si="1"/>
        <v>0</v>
      </c>
      <c r="L20" s="9">
        <v>18</v>
      </c>
      <c r="M20" s="6"/>
      <c r="N20" s="9">
        <v>0</v>
      </c>
      <c r="O20">
        <f t="shared" si="2"/>
        <v>0</v>
      </c>
      <c r="R20">
        <v>10</v>
      </c>
    </row>
    <row r="21" spans="2:18" hidden="1" x14ac:dyDescent="0.25">
      <c r="B21" s="9">
        <v>19</v>
      </c>
      <c r="C21" s="6"/>
      <c r="D21" s="9">
        <v>0</v>
      </c>
      <c r="E21">
        <f t="shared" si="0"/>
        <v>0</v>
      </c>
      <c r="G21" s="9">
        <v>19</v>
      </c>
      <c r="H21" s="6"/>
      <c r="I21" s="9">
        <v>0</v>
      </c>
      <c r="J21">
        <f t="shared" si="1"/>
        <v>0</v>
      </c>
      <c r="L21" s="9">
        <v>19</v>
      </c>
      <c r="M21" s="6"/>
      <c r="N21" s="9">
        <v>0</v>
      </c>
      <c r="O21">
        <f t="shared" si="2"/>
        <v>0</v>
      </c>
      <c r="R21">
        <v>10</v>
      </c>
    </row>
    <row r="22" spans="2:18" hidden="1" x14ac:dyDescent="0.25">
      <c r="B22" s="9">
        <v>20</v>
      </c>
      <c r="C22" s="6"/>
      <c r="D22" s="9">
        <v>0</v>
      </c>
      <c r="E22">
        <f t="shared" si="0"/>
        <v>0</v>
      </c>
      <c r="G22" s="9">
        <v>20</v>
      </c>
      <c r="H22" s="6"/>
      <c r="I22" s="9">
        <v>0</v>
      </c>
      <c r="J22">
        <f t="shared" si="1"/>
        <v>0</v>
      </c>
      <c r="L22" s="9">
        <v>20</v>
      </c>
      <c r="M22" s="6"/>
      <c r="N22" s="9">
        <v>0</v>
      </c>
      <c r="O22">
        <f t="shared" si="2"/>
        <v>0</v>
      </c>
      <c r="R22">
        <v>10</v>
      </c>
    </row>
    <row r="23" spans="2:18" hidden="1" x14ac:dyDescent="0.25">
      <c r="B23" s="9">
        <v>21</v>
      </c>
      <c r="C23" s="6"/>
      <c r="D23" s="9">
        <v>0</v>
      </c>
      <c r="E23">
        <f t="shared" si="0"/>
        <v>0</v>
      </c>
      <c r="G23" s="9">
        <v>21</v>
      </c>
      <c r="H23" s="6"/>
      <c r="I23" s="9">
        <v>0</v>
      </c>
      <c r="J23">
        <f t="shared" si="1"/>
        <v>0</v>
      </c>
      <c r="L23" s="9">
        <v>21</v>
      </c>
      <c r="M23" s="6"/>
      <c r="N23" s="9">
        <v>0</v>
      </c>
      <c r="O23">
        <f t="shared" si="2"/>
        <v>0</v>
      </c>
      <c r="R23">
        <v>10</v>
      </c>
    </row>
    <row r="24" spans="2:18" hidden="1" x14ac:dyDescent="0.25">
      <c r="B24" s="9">
        <v>22</v>
      </c>
      <c r="C24" s="6"/>
      <c r="D24" s="9">
        <v>0</v>
      </c>
      <c r="E24">
        <f t="shared" si="0"/>
        <v>0</v>
      </c>
      <c r="G24" s="9">
        <v>22</v>
      </c>
      <c r="H24" s="6"/>
      <c r="I24" s="9">
        <v>0</v>
      </c>
      <c r="J24">
        <f t="shared" si="1"/>
        <v>0</v>
      </c>
      <c r="L24" s="9">
        <v>22</v>
      </c>
      <c r="M24" s="6"/>
      <c r="N24" s="9">
        <v>0</v>
      </c>
      <c r="O24">
        <f t="shared" si="2"/>
        <v>0</v>
      </c>
      <c r="R24">
        <v>10</v>
      </c>
    </row>
    <row r="25" spans="2:18" hidden="1" x14ac:dyDescent="0.25">
      <c r="B25" s="9">
        <v>23</v>
      </c>
      <c r="C25" s="6"/>
      <c r="D25" s="9">
        <v>0</v>
      </c>
      <c r="E25">
        <f t="shared" si="0"/>
        <v>0</v>
      </c>
      <c r="G25" s="9">
        <v>23</v>
      </c>
      <c r="H25" s="6"/>
      <c r="I25" s="9">
        <v>0</v>
      </c>
      <c r="J25">
        <f t="shared" si="1"/>
        <v>0</v>
      </c>
      <c r="L25" s="9">
        <v>23</v>
      </c>
      <c r="M25" s="6"/>
      <c r="N25" s="9">
        <v>0</v>
      </c>
      <c r="O25">
        <f t="shared" si="2"/>
        <v>0</v>
      </c>
      <c r="R25">
        <v>10</v>
      </c>
    </row>
    <row r="26" spans="2:18" hidden="1" x14ac:dyDescent="0.25">
      <c r="B26" s="9">
        <v>24</v>
      </c>
      <c r="C26" s="6"/>
      <c r="D26" s="9">
        <v>0</v>
      </c>
      <c r="E26">
        <f t="shared" si="0"/>
        <v>0</v>
      </c>
      <c r="G26" s="9">
        <v>24</v>
      </c>
      <c r="H26" s="6"/>
      <c r="I26" s="9">
        <v>0</v>
      </c>
      <c r="J26">
        <f t="shared" si="1"/>
        <v>0</v>
      </c>
      <c r="L26" s="9">
        <v>24</v>
      </c>
      <c r="M26" s="6"/>
      <c r="N26" s="9">
        <v>0</v>
      </c>
      <c r="O26">
        <f t="shared" si="2"/>
        <v>0</v>
      </c>
      <c r="R26">
        <v>10</v>
      </c>
    </row>
    <row r="27" spans="2:18" hidden="1" x14ac:dyDescent="0.25">
      <c r="B27" s="9">
        <v>25</v>
      </c>
      <c r="C27" s="6"/>
      <c r="D27" s="9">
        <v>0</v>
      </c>
      <c r="E27">
        <f t="shared" si="0"/>
        <v>0</v>
      </c>
      <c r="G27" s="9">
        <v>25</v>
      </c>
      <c r="H27" s="6"/>
      <c r="I27" s="9">
        <v>0</v>
      </c>
      <c r="J27">
        <f t="shared" si="1"/>
        <v>0</v>
      </c>
      <c r="L27" s="9">
        <v>25</v>
      </c>
      <c r="M27" s="6"/>
      <c r="N27" s="9">
        <v>0</v>
      </c>
      <c r="O27">
        <f t="shared" si="2"/>
        <v>0</v>
      </c>
      <c r="R27">
        <v>10</v>
      </c>
    </row>
    <row r="28" spans="2:18" hidden="1" x14ac:dyDescent="0.25">
      <c r="B28" s="5">
        <v>26</v>
      </c>
      <c r="C28" s="6"/>
      <c r="D28" s="5">
        <v>0</v>
      </c>
      <c r="E28" s="4">
        <f t="shared" si="0"/>
        <v>0</v>
      </c>
      <c r="G28" s="5">
        <v>26</v>
      </c>
      <c r="H28" s="6"/>
      <c r="I28" s="5">
        <v>0</v>
      </c>
      <c r="J28" s="4">
        <f t="shared" si="1"/>
        <v>0</v>
      </c>
      <c r="L28" s="5">
        <v>26</v>
      </c>
      <c r="M28" s="6"/>
      <c r="N28" s="5">
        <v>0</v>
      </c>
      <c r="O28" s="4">
        <f t="shared" si="2"/>
        <v>0</v>
      </c>
      <c r="R28">
        <v>10</v>
      </c>
    </row>
    <row r="29" spans="2:18" x14ac:dyDescent="0.25">
      <c r="B29" s="15" t="s">
        <v>4</v>
      </c>
      <c r="C29" s="6">
        <v>7</v>
      </c>
      <c r="D29" s="16">
        <v>1</v>
      </c>
      <c r="E29" s="15">
        <f>+D29*C29</f>
        <v>7</v>
      </c>
      <c r="G29" s="15" t="s">
        <v>4</v>
      </c>
      <c r="H29" s="6">
        <v>6.5</v>
      </c>
      <c r="I29" s="16">
        <v>1</v>
      </c>
      <c r="J29" s="15">
        <f>+I29*H29</f>
        <v>6.5</v>
      </c>
      <c r="L29" s="15" t="s">
        <v>4</v>
      </c>
      <c r="M29" s="6">
        <v>6.5</v>
      </c>
      <c r="N29" s="16">
        <v>1</v>
      </c>
      <c r="O29" s="15">
        <f>+N29*M29</f>
        <v>6.5</v>
      </c>
      <c r="R29">
        <v>10</v>
      </c>
    </row>
    <row r="30" spans="2:18" x14ac:dyDescent="0.25">
      <c r="B30" t="s">
        <v>5</v>
      </c>
      <c r="C30" s="6">
        <v>7</v>
      </c>
      <c r="D30" s="9">
        <v>1</v>
      </c>
      <c r="E30">
        <f>+D30*C30</f>
        <v>7</v>
      </c>
      <c r="G30" t="s">
        <v>5</v>
      </c>
      <c r="H30" s="6">
        <v>6.5</v>
      </c>
      <c r="I30" s="9">
        <v>1</v>
      </c>
      <c r="J30">
        <f>+I30*H30</f>
        <v>6.5</v>
      </c>
      <c r="L30" t="s">
        <v>5</v>
      </c>
      <c r="M30" s="6">
        <v>6.5</v>
      </c>
      <c r="N30" s="9">
        <v>1</v>
      </c>
      <c r="O30">
        <f>+N30*M30</f>
        <v>6.5</v>
      </c>
      <c r="R30">
        <v>10</v>
      </c>
    </row>
    <row r="31" spans="2:18" x14ac:dyDescent="0.25">
      <c r="B31" t="s">
        <v>6</v>
      </c>
      <c r="C31" s="6">
        <v>6.5</v>
      </c>
      <c r="D31" s="9">
        <v>1</v>
      </c>
      <c r="E31">
        <f>+D31*C31</f>
        <v>6.5</v>
      </c>
      <c r="G31" t="s">
        <v>6</v>
      </c>
      <c r="H31" s="6">
        <v>6</v>
      </c>
      <c r="I31" s="9">
        <v>1</v>
      </c>
      <c r="J31">
        <f>+I31*H31</f>
        <v>6</v>
      </c>
      <c r="L31" t="s">
        <v>6</v>
      </c>
      <c r="M31" s="6">
        <v>6.5</v>
      </c>
      <c r="N31" s="9">
        <v>1</v>
      </c>
      <c r="O31">
        <f>+N31*M31</f>
        <v>6.5</v>
      </c>
      <c r="R31">
        <v>10</v>
      </c>
    </row>
    <row r="32" spans="2:18" x14ac:dyDescent="0.25">
      <c r="B32" t="s">
        <v>8</v>
      </c>
      <c r="C32" s="6">
        <v>7</v>
      </c>
      <c r="D32" s="9">
        <v>2</v>
      </c>
      <c r="E32">
        <f>+D32*C32</f>
        <v>14</v>
      </c>
      <c r="G32" t="s">
        <v>8</v>
      </c>
      <c r="H32" s="6">
        <v>7</v>
      </c>
      <c r="I32" s="9">
        <v>2</v>
      </c>
      <c r="J32">
        <f>+I32*H32</f>
        <v>14</v>
      </c>
      <c r="L32" t="s">
        <v>8</v>
      </c>
      <c r="M32" s="6">
        <v>7</v>
      </c>
      <c r="N32" s="9">
        <v>2</v>
      </c>
      <c r="O32">
        <f>+N32*M32</f>
        <v>14</v>
      </c>
      <c r="R32">
        <v>10</v>
      </c>
    </row>
    <row r="33" spans="2:18" x14ac:dyDescent="0.25">
      <c r="B33" t="s">
        <v>7</v>
      </c>
      <c r="C33" s="6">
        <v>8</v>
      </c>
      <c r="D33" s="9">
        <v>1</v>
      </c>
      <c r="E33">
        <f>+D33*C33</f>
        <v>8</v>
      </c>
      <c r="G33" t="s">
        <v>7</v>
      </c>
      <c r="H33" s="6">
        <v>8</v>
      </c>
      <c r="I33" s="9">
        <v>1</v>
      </c>
      <c r="J33">
        <f>+I33*H33</f>
        <v>8</v>
      </c>
      <c r="L33" t="s">
        <v>7</v>
      </c>
      <c r="M33" s="6">
        <v>8</v>
      </c>
      <c r="N33" s="9">
        <v>1</v>
      </c>
      <c r="O33">
        <f>+N33*M33</f>
        <v>8</v>
      </c>
      <c r="R33">
        <v>10</v>
      </c>
    </row>
    <row r="34" spans="2:18" x14ac:dyDescent="0.25">
      <c r="B34" s="1" t="s">
        <v>9</v>
      </c>
      <c r="C34" s="2">
        <f>+SUM(C29:C33,C7:C28)</f>
        <v>102.5</v>
      </c>
      <c r="D34" s="2"/>
      <c r="E34" s="2">
        <f>+SUM(E29:E33,E7:E28)</f>
        <v>116</v>
      </c>
      <c r="G34" s="1" t="s">
        <v>9</v>
      </c>
      <c r="H34" s="2">
        <f>+SUM(H29:H33,H7:H28)</f>
        <v>101</v>
      </c>
      <c r="I34" s="2"/>
      <c r="J34" s="2">
        <f>+SUM(J29:J33,J7:J28)</f>
        <v>116</v>
      </c>
      <c r="L34" s="1" t="s">
        <v>9</v>
      </c>
      <c r="M34" s="2">
        <f>+SUM(M29:M33,M7:M28)</f>
        <v>99</v>
      </c>
      <c r="N34" s="2"/>
      <c r="O34" s="2">
        <f>+SUM(O29:O33,O7:O28)</f>
        <v>113</v>
      </c>
    </row>
    <row r="35" spans="2:18" ht="7.5" customHeight="1" x14ac:dyDescent="0.25"/>
    <row r="36" spans="2:18" ht="15" customHeight="1" x14ac:dyDescent="0.25">
      <c r="C36" s="9" t="s">
        <v>13</v>
      </c>
      <c r="D36" s="9"/>
      <c r="H36" s="9" t="s">
        <v>13</v>
      </c>
      <c r="I36" s="9"/>
      <c r="M36" s="9" t="s">
        <v>13</v>
      </c>
      <c r="N36" s="9"/>
    </row>
    <row r="37" spans="2:18" x14ac:dyDescent="0.25">
      <c r="C37" s="8" t="s">
        <v>15</v>
      </c>
      <c r="D37" s="8"/>
      <c r="H37" s="8" t="s">
        <v>15</v>
      </c>
      <c r="I37" s="8"/>
      <c r="M37" s="8" t="s">
        <v>15</v>
      </c>
      <c r="N37" s="8"/>
    </row>
    <row r="38" spans="2:18" x14ac:dyDescent="0.25">
      <c r="C38" s="8" t="s">
        <v>14</v>
      </c>
      <c r="D38" s="8"/>
      <c r="E38" s="7">
        <f>E34-E36-E37</f>
        <v>116</v>
      </c>
      <c r="H38" s="8" t="s">
        <v>14</v>
      </c>
      <c r="I38" s="8"/>
      <c r="J38" s="7">
        <f>J34-J36-J37</f>
        <v>116</v>
      </c>
      <c r="M38" s="8" t="s">
        <v>14</v>
      </c>
      <c r="N38" s="8"/>
      <c r="O38" s="7">
        <f>O34-O36-O37</f>
        <v>113</v>
      </c>
    </row>
    <row r="40" spans="2:18" x14ac:dyDescent="0.25">
      <c r="C40" t="s">
        <v>18</v>
      </c>
      <c r="E40">
        <v>170</v>
      </c>
      <c r="H40" t="s">
        <v>18</v>
      </c>
      <c r="J40">
        <v>170</v>
      </c>
      <c r="M40" t="s">
        <v>18</v>
      </c>
      <c r="O40">
        <v>170</v>
      </c>
    </row>
    <row r="41" spans="2:18" x14ac:dyDescent="0.25">
      <c r="C41" s="8" t="s">
        <v>17</v>
      </c>
      <c r="D41" s="8"/>
      <c r="E41" s="28">
        <f>+E38/E40</f>
        <v>0.68235294117647061</v>
      </c>
      <c r="H41" s="8" t="s">
        <v>17</v>
      </c>
      <c r="I41" s="8"/>
      <c r="J41" s="28">
        <f>+J38/J40</f>
        <v>0.68235294117647061</v>
      </c>
      <c r="M41" s="8" t="s">
        <v>17</v>
      </c>
      <c r="N41" s="8"/>
      <c r="O41" s="28">
        <f>+O38/O40</f>
        <v>0.66470588235294115</v>
      </c>
    </row>
    <row r="44" spans="2:18" x14ac:dyDescent="0.25">
      <c r="G44" s="46" t="s">
        <v>27</v>
      </c>
      <c r="H44" s="46"/>
    </row>
    <row r="45" spans="2:18" x14ac:dyDescent="0.25">
      <c r="G45" s="18" t="s">
        <v>11</v>
      </c>
      <c r="H45" s="19">
        <f>(E38+J38+O38)/3</f>
        <v>115</v>
      </c>
    </row>
    <row r="46" spans="2:18" x14ac:dyDescent="0.25">
      <c r="G46" s="17" t="s">
        <v>17</v>
      </c>
      <c r="H46" s="29">
        <f>(E41+J41+O41)/3</f>
        <v>0.67647058823529405</v>
      </c>
    </row>
  </sheetData>
  <mergeCells count="6">
    <mergeCell ref="L4:O4"/>
    <mergeCell ref="G44:H44"/>
    <mergeCell ref="C1:D1"/>
    <mergeCell ref="C2:D2"/>
    <mergeCell ref="B4:E4"/>
    <mergeCell ref="G4:J4"/>
  </mergeCells>
  <printOptions horizontalCentered="1"/>
  <pageMargins left="0.70866141732283472" right="0.70866141732283472" top="1.5354330708661419" bottom="1.1417322834645669" header="0.51181102362204722" footer="0.31496062992125984"/>
  <pageSetup paperSize="9" scale="66" orientation="landscape" r:id="rId1"/>
  <headerFooter>
    <oddHeader>&amp;L&amp;G&amp;R&amp;G</oddHeader>
    <oddFooter>&amp;L__________________________
Juiz H -
Juiz C -
Juiz B -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6"/>
  <sheetViews>
    <sheetView zoomScale="90" zoomScaleNormal="90" workbookViewId="0">
      <selection activeCell="N7" sqref="N7:N33"/>
    </sheetView>
  </sheetViews>
  <sheetFormatPr defaultRowHeight="15" outlineLevelCol="1" x14ac:dyDescent="0.25"/>
  <cols>
    <col min="1" max="1" width="15.7109375" customWidth="1"/>
    <col min="2" max="2" width="14.28515625" customWidth="1"/>
    <col min="3" max="3" width="11" customWidth="1"/>
    <col min="4" max="4" width="12.7109375" customWidth="1"/>
    <col min="5" max="5" width="9" customWidth="1"/>
    <col min="6" max="6" width="3.5703125" customWidth="1"/>
    <col min="7" max="7" width="14.28515625" customWidth="1"/>
    <col min="8" max="10" width="9.28515625" customWidth="1"/>
    <col min="11" max="11" width="3.5703125" customWidth="1"/>
    <col min="12" max="12" width="14.28515625" customWidth="1" outlineLevel="1"/>
    <col min="13" max="15" width="9.28515625" customWidth="1" outlineLevel="1"/>
    <col min="16" max="16" width="4.5703125" customWidth="1"/>
    <col min="18" max="19" width="0" hidden="1" customWidth="1"/>
  </cols>
  <sheetData>
    <row r="1" spans="1:18" x14ac:dyDescent="0.25">
      <c r="A1" s="14" t="s">
        <v>24</v>
      </c>
      <c r="B1" s="36">
        <v>9239</v>
      </c>
      <c r="C1" s="44" t="s">
        <v>39</v>
      </c>
      <c r="D1" s="44"/>
    </row>
    <row r="2" spans="1:18" x14ac:dyDescent="0.25">
      <c r="A2" s="14" t="s">
        <v>19</v>
      </c>
      <c r="B2" s="36">
        <v>8307</v>
      </c>
      <c r="C2" s="45" t="s">
        <v>40</v>
      </c>
      <c r="D2" s="45"/>
    </row>
    <row r="3" spans="1:18" ht="8.25" customHeight="1" x14ac:dyDescent="0.25"/>
    <row r="4" spans="1:18" ht="18.75" x14ac:dyDescent="0.3">
      <c r="B4" s="47" t="s">
        <v>21</v>
      </c>
      <c r="C4" s="47"/>
      <c r="D4" s="47"/>
      <c r="E4" s="47"/>
      <c r="G4" s="47" t="s">
        <v>10</v>
      </c>
      <c r="H4" s="47"/>
      <c r="I4" s="47"/>
      <c r="J4" s="47"/>
      <c r="L4" s="47" t="s">
        <v>25</v>
      </c>
      <c r="M4" s="47"/>
      <c r="N4" s="47"/>
      <c r="O4" s="47"/>
    </row>
    <row r="5" spans="1:18" ht="6" customHeight="1" x14ac:dyDescent="0.25"/>
    <row r="6" spans="1:18" x14ac:dyDescent="0.2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1:18" x14ac:dyDescent="0.25">
      <c r="B7" s="9">
        <v>1</v>
      </c>
      <c r="C7" s="6">
        <v>6.5</v>
      </c>
      <c r="D7" s="9">
        <v>1</v>
      </c>
      <c r="E7">
        <f>+D7*C7</f>
        <v>6.5</v>
      </c>
      <c r="G7" s="9">
        <v>1</v>
      </c>
      <c r="H7" s="6">
        <v>6</v>
      </c>
      <c r="I7" s="9">
        <v>1</v>
      </c>
      <c r="J7">
        <f>+I7*H7</f>
        <v>6</v>
      </c>
      <c r="L7" s="9">
        <v>1</v>
      </c>
      <c r="M7" s="6">
        <v>6.5</v>
      </c>
      <c r="N7" s="9">
        <v>1</v>
      </c>
      <c r="O7">
        <f>+N7*M7</f>
        <v>6.5</v>
      </c>
      <c r="R7">
        <v>10</v>
      </c>
    </row>
    <row r="8" spans="1:18" x14ac:dyDescent="0.25">
      <c r="B8" s="9">
        <v>2</v>
      </c>
      <c r="C8" s="6">
        <v>4</v>
      </c>
      <c r="D8" s="9">
        <v>1</v>
      </c>
      <c r="E8">
        <f t="shared" ref="E8:E28" si="0">+D8*C8</f>
        <v>4</v>
      </c>
      <c r="G8" s="9">
        <v>2</v>
      </c>
      <c r="H8" s="6">
        <v>6</v>
      </c>
      <c r="I8" s="9">
        <v>1</v>
      </c>
      <c r="J8">
        <f t="shared" ref="J8:J28" si="1">+I8*H8</f>
        <v>6</v>
      </c>
      <c r="L8" s="9">
        <v>2</v>
      </c>
      <c r="M8" s="6">
        <v>4</v>
      </c>
      <c r="N8" s="9">
        <v>1</v>
      </c>
      <c r="O8">
        <f t="shared" ref="O8:O28" si="2">+N8*M8</f>
        <v>4</v>
      </c>
      <c r="R8">
        <v>10</v>
      </c>
    </row>
    <row r="9" spans="1:18" x14ac:dyDescent="0.25">
      <c r="B9" s="9">
        <v>3</v>
      </c>
      <c r="C9" s="6">
        <v>7</v>
      </c>
      <c r="D9" s="9">
        <v>1</v>
      </c>
      <c r="E9">
        <f t="shared" si="0"/>
        <v>7</v>
      </c>
      <c r="G9" s="9">
        <v>3</v>
      </c>
      <c r="H9" s="6">
        <v>7</v>
      </c>
      <c r="I9" s="9">
        <v>1</v>
      </c>
      <c r="J9">
        <f t="shared" si="1"/>
        <v>7</v>
      </c>
      <c r="L9" s="9">
        <v>3</v>
      </c>
      <c r="M9" s="6">
        <v>6</v>
      </c>
      <c r="N9" s="9">
        <v>1</v>
      </c>
      <c r="O9">
        <f t="shared" si="2"/>
        <v>6</v>
      </c>
      <c r="R9">
        <v>10</v>
      </c>
    </row>
    <row r="10" spans="1:18" x14ac:dyDescent="0.25">
      <c r="B10" s="9">
        <v>4</v>
      </c>
      <c r="C10" s="6">
        <v>7</v>
      </c>
      <c r="D10" s="9">
        <v>1</v>
      </c>
      <c r="E10">
        <f t="shared" si="0"/>
        <v>7</v>
      </c>
      <c r="G10" s="9">
        <v>4</v>
      </c>
      <c r="H10" s="6">
        <v>7</v>
      </c>
      <c r="I10" s="9">
        <v>1</v>
      </c>
      <c r="J10">
        <f t="shared" si="1"/>
        <v>7</v>
      </c>
      <c r="L10" s="9">
        <v>4</v>
      </c>
      <c r="M10" s="6">
        <v>6.5</v>
      </c>
      <c r="N10" s="9">
        <v>1</v>
      </c>
      <c r="O10">
        <f t="shared" si="2"/>
        <v>6.5</v>
      </c>
      <c r="R10">
        <v>10</v>
      </c>
    </row>
    <row r="11" spans="1:18" x14ac:dyDescent="0.25">
      <c r="B11" s="9">
        <v>5</v>
      </c>
      <c r="C11" s="6">
        <v>6</v>
      </c>
      <c r="D11" s="9">
        <v>2</v>
      </c>
      <c r="E11">
        <f t="shared" si="0"/>
        <v>12</v>
      </c>
      <c r="G11" s="9">
        <v>5</v>
      </c>
      <c r="H11" s="6">
        <v>6.5</v>
      </c>
      <c r="I11" s="9">
        <v>2</v>
      </c>
      <c r="J11">
        <f t="shared" si="1"/>
        <v>13</v>
      </c>
      <c r="L11" s="9">
        <v>5</v>
      </c>
      <c r="M11" s="6">
        <v>6.5</v>
      </c>
      <c r="N11" s="9">
        <v>2</v>
      </c>
      <c r="O11">
        <f t="shared" si="2"/>
        <v>13</v>
      </c>
      <c r="R11">
        <v>10</v>
      </c>
    </row>
    <row r="12" spans="1:18" x14ac:dyDescent="0.25">
      <c r="B12" s="9">
        <v>6</v>
      </c>
      <c r="C12" s="6">
        <v>6.5</v>
      </c>
      <c r="D12" s="9">
        <v>1</v>
      </c>
      <c r="E12">
        <f t="shared" si="0"/>
        <v>6.5</v>
      </c>
      <c r="G12" s="9">
        <v>6</v>
      </c>
      <c r="H12" s="6">
        <v>7</v>
      </c>
      <c r="I12" s="9">
        <v>1</v>
      </c>
      <c r="J12">
        <f t="shared" si="1"/>
        <v>7</v>
      </c>
      <c r="L12" s="9">
        <v>6</v>
      </c>
      <c r="M12" s="6">
        <v>6.5</v>
      </c>
      <c r="N12" s="9">
        <v>1</v>
      </c>
      <c r="O12">
        <f t="shared" si="2"/>
        <v>6.5</v>
      </c>
      <c r="R12">
        <v>10</v>
      </c>
    </row>
    <row r="13" spans="1:18" x14ac:dyDescent="0.25">
      <c r="B13" s="9">
        <v>7</v>
      </c>
      <c r="C13" s="6">
        <v>7</v>
      </c>
      <c r="D13" s="9">
        <v>1</v>
      </c>
      <c r="E13">
        <f t="shared" si="0"/>
        <v>7</v>
      </c>
      <c r="G13" s="9">
        <v>7</v>
      </c>
      <c r="H13" s="6">
        <v>6</v>
      </c>
      <c r="I13" s="9">
        <v>1</v>
      </c>
      <c r="J13">
        <f t="shared" si="1"/>
        <v>6</v>
      </c>
      <c r="L13" s="9">
        <v>7</v>
      </c>
      <c r="M13" s="6">
        <v>6.5</v>
      </c>
      <c r="N13" s="9">
        <v>1</v>
      </c>
      <c r="O13">
        <f t="shared" si="2"/>
        <v>6.5</v>
      </c>
      <c r="R13">
        <v>10</v>
      </c>
    </row>
    <row r="14" spans="1:18" x14ac:dyDescent="0.25">
      <c r="B14" s="9">
        <v>8</v>
      </c>
      <c r="C14" s="6">
        <v>7</v>
      </c>
      <c r="D14" s="9">
        <v>1</v>
      </c>
      <c r="E14">
        <f t="shared" si="0"/>
        <v>7</v>
      </c>
      <c r="G14" s="9">
        <v>8</v>
      </c>
      <c r="H14" s="6">
        <v>7</v>
      </c>
      <c r="I14" s="9">
        <v>1</v>
      </c>
      <c r="J14">
        <f t="shared" si="1"/>
        <v>7</v>
      </c>
      <c r="L14" s="9">
        <v>8</v>
      </c>
      <c r="M14" s="6">
        <v>6.5</v>
      </c>
      <c r="N14" s="9">
        <v>1</v>
      </c>
      <c r="O14">
        <f t="shared" si="2"/>
        <v>6.5</v>
      </c>
      <c r="R14">
        <v>10</v>
      </c>
    </row>
    <row r="15" spans="1:18" x14ac:dyDescent="0.25">
      <c r="B15" s="9">
        <v>9</v>
      </c>
      <c r="C15" s="6">
        <v>7</v>
      </c>
      <c r="D15" s="9">
        <v>1</v>
      </c>
      <c r="E15">
        <f t="shared" si="0"/>
        <v>7</v>
      </c>
      <c r="G15" s="9">
        <v>9</v>
      </c>
      <c r="H15" s="6">
        <v>7</v>
      </c>
      <c r="I15" s="9">
        <v>1</v>
      </c>
      <c r="J15">
        <f t="shared" si="1"/>
        <v>7</v>
      </c>
      <c r="L15" s="9">
        <v>9</v>
      </c>
      <c r="M15" s="6">
        <v>6.5</v>
      </c>
      <c r="N15" s="9">
        <v>1</v>
      </c>
      <c r="O15">
        <f t="shared" si="2"/>
        <v>6.5</v>
      </c>
      <c r="R15">
        <v>10</v>
      </c>
    </row>
    <row r="16" spans="1:18" x14ac:dyDescent="0.25">
      <c r="B16" s="9">
        <v>10</v>
      </c>
      <c r="C16" s="9">
        <v>4</v>
      </c>
      <c r="D16" s="9">
        <v>1</v>
      </c>
      <c r="E16">
        <f t="shared" si="0"/>
        <v>4</v>
      </c>
      <c r="G16" s="9">
        <v>10</v>
      </c>
      <c r="H16" s="9">
        <v>5</v>
      </c>
      <c r="I16" s="9">
        <v>1</v>
      </c>
      <c r="J16">
        <f t="shared" si="1"/>
        <v>5</v>
      </c>
      <c r="L16" s="9">
        <v>10</v>
      </c>
      <c r="M16" s="6">
        <v>4.5</v>
      </c>
      <c r="N16" s="9">
        <v>1</v>
      </c>
      <c r="O16">
        <f t="shared" si="2"/>
        <v>4.5</v>
      </c>
      <c r="R16">
        <v>10</v>
      </c>
    </row>
    <row r="17" spans="2:18" hidden="1" x14ac:dyDescent="0.25">
      <c r="B17" s="9">
        <v>15</v>
      </c>
      <c r="C17" s="6"/>
      <c r="D17" s="9">
        <v>0</v>
      </c>
      <c r="E17">
        <f t="shared" si="0"/>
        <v>0</v>
      </c>
      <c r="G17" s="9">
        <v>15</v>
      </c>
      <c r="H17" s="6"/>
      <c r="I17" s="9">
        <v>0</v>
      </c>
      <c r="J17">
        <f t="shared" si="1"/>
        <v>0</v>
      </c>
      <c r="L17" s="9">
        <v>15</v>
      </c>
      <c r="M17" s="6"/>
      <c r="N17" s="9">
        <v>0</v>
      </c>
      <c r="O17">
        <f t="shared" si="2"/>
        <v>0</v>
      </c>
      <c r="R17">
        <v>10</v>
      </c>
    </row>
    <row r="18" spans="2:18" hidden="1" x14ac:dyDescent="0.25">
      <c r="B18" s="9">
        <v>16</v>
      </c>
      <c r="C18" s="6"/>
      <c r="D18" s="9">
        <v>0</v>
      </c>
      <c r="E18">
        <f t="shared" si="0"/>
        <v>0</v>
      </c>
      <c r="G18" s="9">
        <v>16</v>
      </c>
      <c r="H18" s="6"/>
      <c r="I18" s="9">
        <v>0</v>
      </c>
      <c r="J18">
        <f t="shared" si="1"/>
        <v>0</v>
      </c>
      <c r="L18" s="9">
        <v>16</v>
      </c>
      <c r="M18" s="6"/>
      <c r="N18" s="9">
        <v>0</v>
      </c>
      <c r="O18">
        <f t="shared" si="2"/>
        <v>0</v>
      </c>
      <c r="R18">
        <v>10</v>
      </c>
    </row>
    <row r="19" spans="2:18" hidden="1" x14ac:dyDescent="0.25">
      <c r="B19" s="9">
        <v>17</v>
      </c>
      <c r="C19" s="6"/>
      <c r="D19" s="9">
        <v>0</v>
      </c>
      <c r="E19">
        <f t="shared" si="0"/>
        <v>0</v>
      </c>
      <c r="G19" s="9">
        <v>17</v>
      </c>
      <c r="H19" s="6"/>
      <c r="I19" s="9">
        <v>0</v>
      </c>
      <c r="J19">
        <f t="shared" si="1"/>
        <v>0</v>
      </c>
      <c r="L19" s="9">
        <v>17</v>
      </c>
      <c r="M19" s="6"/>
      <c r="N19" s="9">
        <v>0</v>
      </c>
      <c r="O19">
        <f t="shared" si="2"/>
        <v>0</v>
      </c>
      <c r="R19">
        <v>10</v>
      </c>
    </row>
    <row r="20" spans="2:18" hidden="1" x14ac:dyDescent="0.25">
      <c r="B20" s="9">
        <v>18</v>
      </c>
      <c r="C20" s="6"/>
      <c r="D20" s="9">
        <v>0</v>
      </c>
      <c r="E20">
        <f t="shared" si="0"/>
        <v>0</v>
      </c>
      <c r="G20" s="9">
        <v>18</v>
      </c>
      <c r="H20" s="6"/>
      <c r="I20" s="9">
        <v>0</v>
      </c>
      <c r="J20">
        <f t="shared" si="1"/>
        <v>0</v>
      </c>
      <c r="L20" s="9">
        <v>18</v>
      </c>
      <c r="M20" s="6"/>
      <c r="N20" s="9">
        <v>0</v>
      </c>
      <c r="O20">
        <f t="shared" si="2"/>
        <v>0</v>
      </c>
      <c r="R20">
        <v>10</v>
      </c>
    </row>
    <row r="21" spans="2:18" hidden="1" x14ac:dyDescent="0.25">
      <c r="B21" s="9">
        <v>19</v>
      </c>
      <c r="C21" s="6"/>
      <c r="D21" s="9">
        <v>0</v>
      </c>
      <c r="E21">
        <f t="shared" si="0"/>
        <v>0</v>
      </c>
      <c r="G21" s="9">
        <v>19</v>
      </c>
      <c r="H21" s="6"/>
      <c r="I21" s="9">
        <v>0</v>
      </c>
      <c r="J21">
        <f t="shared" si="1"/>
        <v>0</v>
      </c>
      <c r="L21" s="9">
        <v>19</v>
      </c>
      <c r="M21" s="6"/>
      <c r="N21" s="9">
        <v>0</v>
      </c>
      <c r="O21">
        <f t="shared" si="2"/>
        <v>0</v>
      </c>
      <c r="R21">
        <v>10</v>
      </c>
    </row>
    <row r="22" spans="2:18" hidden="1" x14ac:dyDescent="0.25">
      <c r="B22" s="9">
        <v>20</v>
      </c>
      <c r="C22" s="6"/>
      <c r="D22" s="9">
        <v>0</v>
      </c>
      <c r="E22">
        <f t="shared" si="0"/>
        <v>0</v>
      </c>
      <c r="G22" s="9">
        <v>20</v>
      </c>
      <c r="H22" s="6"/>
      <c r="I22" s="9">
        <v>0</v>
      </c>
      <c r="J22">
        <f t="shared" si="1"/>
        <v>0</v>
      </c>
      <c r="L22" s="9">
        <v>20</v>
      </c>
      <c r="M22" s="6"/>
      <c r="N22" s="9">
        <v>0</v>
      </c>
      <c r="O22">
        <f t="shared" si="2"/>
        <v>0</v>
      </c>
      <c r="R22">
        <v>10</v>
      </c>
    </row>
    <row r="23" spans="2:18" hidden="1" x14ac:dyDescent="0.25">
      <c r="B23" s="9">
        <v>21</v>
      </c>
      <c r="C23" s="6"/>
      <c r="D23" s="9">
        <v>0</v>
      </c>
      <c r="E23">
        <f t="shared" si="0"/>
        <v>0</v>
      </c>
      <c r="G23" s="9">
        <v>21</v>
      </c>
      <c r="H23" s="6"/>
      <c r="I23" s="9">
        <v>0</v>
      </c>
      <c r="J23">
        <f t="shared" si="1"/>
        <v>0</v>
      </c>
      <c r="L23" s="9">
        <v>21</v>
      </c>
      <c r="M23" s="6"/>
      <c r="N23" s="9">
        <v>0</v>
      </c>
      <c r="O23">
        <f t="shared" si="2"/>
        <v>0</v>
      </c>
      <c r="R23">
        <v>10</v>
      </c>
    </row>
    <row r="24" spans="2:18" hidden="1" x14ac:dyDescent="0.25">
      <c r="B24" s="9">
        <v>22</v>
      </c>
      <c r="C24" s="6"/>
      <c r="D24" s="9">
        <v>0</v>
      </c>
      <c r="E24">
        <f t="shared" si="0"/>
        <v>0</v>
      </c>
      <c r="G24" s="9">
        <v>22</v>
      </c>
      <c r="H24" s="6"/>
      <c r="I24" s="9">
        <v>0</v>
      </c>
      <c r="J24">
        <f t="shared" si="1"/>
        <v>0</v>
      </c>
      <c r="L24" s="9">
        <v>22</v>
      </c>
      <c r="M24" s="6"/>
      <c r="N24" s="9">
        <v>0</v>
      </c>
      <c r="O24">
        <f t="shared" si="2"/>
        <v>0</v>
      </c>
      <c r="R24">
        <v>10</v>
      </c>
    </row>
    <row r="25" spans="2:18" hidden="1" x14ac:dyDescent="0.25">
      <c r="B25" s="9">
        <v>23</v>
      </c>
      <c r="C25" s="6"/>
      <c r="D25" s="9">
        <v>0</v>
      </c>
      <c r="E25">
        <f t="shared" si="0"/>
        <v>0</v>
      </c>
      <c r="G25" s="9">
        <v>23</v>
      </c>
      <c r="H25" s="6"/>
      <c r="I25" s="9">
        <v>0</v>
      </c>
      <c r="J25">
        <f t="shared" si="1"/>
        <v>0</v>
      </c>
      <c r="L25" s="9">
        <v>23</v>
      </c>
      <c r="M25" s="6"/>
      <c r="N25" s="9">
        <v>0</v>
      </c>
      <c r="O25">
        <f t="shared" si="2"/>
        <v>0</v>
      </c>
      <c r="R25">
        <v>10</v>
      </c>
    </row>
    <row r="26" spans="2:18" hidden="1" x14ac:dyDescent="0.25">
      <c r="B26" s="9">
        <v>24</v>
      </c>
      <c r="C26" s="6"/>
      <c r="D26" s="9">
        <v>0</v>
      </c>
      <c r="E26">
        <f t="shared" si="0"/>
        <v>0</v>
      </c>
      <c r="G26" s="9">
        <v>24</v>
      </c>
      <c r="H26" s="6"/>
      <c r="I26" s="9">
        <v>0</v>
      </c>
      <c r="J26">
        <f t="shared" si="1"/>
        <v>0</v>
      </c>
      <c r="L26" s="9">
        <v>24</v>
      </c>
      <c r="M26" s="6"/>
      <c r="N26" s="9">
        <v>0</v>
      </c>
      <c r="O26">
        <f t="shared" si="2"/>
        <v>0</v>
      </c>
      <c r="R26">
        <v>10</v>
      </c>
    </row>
    <row r="27" spans="2:18" hidden="1" x14ac:dyDescent="0.25">
      <c r="B27" s="9">
        <v>25</v>
      </c>
      <c r="C27" s="6"/>
      <c r="D27" s="9">
        <v>0</v>
      </c>
      <c r="E27">
        <f t="shared" si="0"/>
        <v>0</v>
      </c>
      <c r="G27" s="9">
        <v>25</v>
      </c>
      <c r="H27" s="6"/>
      <c r="I27" s="9">
        <v>0</v>
      </c>
      <c r="J27">
        <f t="shared" si="1"/>
        <v>0</v>
      </c>
      <c r="L27" s="9">
        <v>25</v>
      </c>
      <c r="M27" s="6"/>
      <c r="N27" s="9">
        <v>0</v>
      </c>
      <c r="O27">
        <f t="shared" si="2"/>
        <v>0</v>
      </c>
      <c r="R27">
        <v>10</v>
      </c>
    </row>
    <row r="28" spans="2:18" hidden="1" x14ac:dyDescent="0.25">
      <c r="B28" s="5">
        <v>26</v>
      </c>
      <c r="C28" s="6"/>
      <c r="D28" s="5">
        <v>0</v>
      </c>
      <c r="E28" s="4">
        <f t="shared" si="0"/>
        <v>0</v>
      </c>
      <c r="G28" s="5">
        <v>26</v>
      </c>
      <c r="H28" s="6"/>
      <c r="I28" s="5">
        <v>0</v>
      </c>
      <c r="J28" s="4">
        <f t="shared" si="1"/>
        <v>0</v>
      </c>
      <c r="L28" s="5">
        <v>26</v>
      </c>
      <c r="M28" s="6"/>
      <c r="N28" s="5">
        <v>0</v>
      </c>
      <c r="O28" s="4">
        <f t="shared" si="2"/>
        <v>0</v>
      </c>
      <c r="R28">
        <v>10</v>
      </c>
    </row>
    <row r="29" spans="2:18" x14ac:dyDescent="0.25">
      <c r="B29" s="15" t="s">
        <v>4</v>
      </c>
      <c r="C29" s="6">
        <v>6.5</v>
      </c>
      <c r="D29" s="16">
        <v>1</v>
      </c>
      <c r="E29" s="15">
        <f>+D29*C29</f>
        <v>6.5</v>
      </c>
      <c r="G29" s="15" t="s">
        <v>4</v>
      </c>
      <c r="H29" s="6">
        <v>6</v>
      </c>
      <c r="I29" s="16">
        <v>1</v>
      </c>
      <c r="J29" s="15">
        <f>+I29*H29</f>
        <v>6</v>
      </c>
      <c r="L29" s="15" t="s">
        <v>4</v>
      </c>
      <c r="M29" s="6">
        <v>6.5</v>
      </c>
      <c r="N29" s="16">
        <v>1</v>
      </c>
      <c r="O29" s="15">
        <f>+N29*M29</f>
        <v>6.5</v>
      </c>
      <c r="R29">
        <v>10</v>
      </c>
    </row>
    <row r="30" spans="2:18" x14ac:dyDescent="0.25">
      <c r="B30" t="s">
        <v>5</v>
      </c>
      <c r="C30" s="6">
        <v>6</v>
      </c>
      <c r="D30" s="9">
        <v>1</v>
      </c>
      <c r="E30">
        <f>+D30*C30</f>
        <v>6</v>
      </c>
      <c r="G30" t="s">
        <v>5</v>
      </c>
      <c r="H30" s="6">
        <v>6</v>
      </c>
      <c r="I30" s="9">
        <v>1</v>
      </c>
      <c r="J30">
        <f>+I30*H30</f>
        <v>6</v>
      </c>
      <c r="L30" t="s">
        <v>5</v>
      </c>
      <c r="M30" s="6">
        <v>6.5</v>
      </c>
      <c r="N30" s="9">
        <v>1</v>
      </c>
      <c r="O30">
        <f>+N30*M30</f>
        <v>6.5</v>
      </c>
      <c r="R30">
        <v>10</v>
      </c>
    </row>
    <row r="31" spans="2:18" x14ac:dyDescent="0.25">
      <c r="B31" t="s">
        <v>6</v>
      </c>
      <c r="C31" s="6">
        <v>6</v>
      </c>
      <c r="D31" s="9">
        <v>1</v>
      </c>
      <c r="E31">
        <f>+D31*C31</f>
        <v>6</v>
      </c>
      <c r="G31" t="s">
        <v>6</v>
      </c>
      <c r="H31" s="6">
        <v>6</v>
      </c>
      <c r="I31" s="9">
        <v>1</v>
      </c>
      <c r="J31">
        <f>+I31*H31</f>
        <v>6</v>
      </c>
      <c r="L31" t="s">
        <v>6</v>
      </c>
      <c r="M31" s="6">
        <v>6</v>
      </c>
      <c r="N31" s="9">
        <v>1</v>
      </c>
      <c r="O31">
        <f>+N31*M31</f>
        <v>6</v>
      </c>
      <c r="R31">
        <v>10</v>
      </c>
    </row>
    <row r="32" spans="2:18" x14ac:dyDescent="0.25">
      <c r="B32" t="s">
        <v>8</v>
      </c>
      <c r="C32" s="6">
        <v>7</v>
      </c>
      <c r="D32" s="9">
        <v>2</v>
      </c>
      <c r="E32">
        <f>+D32*C32</f>
        <v>14</v>
      </c>
      <c r="G32" t="s">
        <v>8</v>
      </c>
      <c r="H32" s="6">
        <v>7</v>
      </c>
      <c r="I32" s="9">
        <v>2</v>
      </c>
      <c r="J32">
        <f>+I32*H32</f>
        <v>14</v>
      </c>
      <c r="L32" t="s">
        <v>8</v>
      </c>
      <c r="M32" s="6">
        <v>7</v>
      </c>
      <c r="N32" s="9">
        <v>2</v>
      </c>
      <c r="O32">
        <f>+N32*M32</f>
        <v>14</v>
      </c>
      <c r="R32">
        <v>10</v>
      </c>
    </row>
    <row r="33" spans="2:18" x14ac:dyDescent="0.25">
      <c r="B33" t="s">
        <v>7</v>
      </c>
      <c r="C33" s="6">
        <v>8</v>
      </c>
      <c r="D33" s="9">
        <v>1</v>
      </c>
      <c r="E33">
        <f>+D33*C33</f>
        <v>8</v>
      </c>
      <c r="G33" t="s">
        <v>7</v>
      </c>
      <c r="H33" s="6">
        <v>8</v>
      </c>
      <c r="I33" s="9">
        <v>1</v>
      </c>
      <c r="J33">
        <f>+I33*H33</f>
        <v>8</v>
      </c>
      <c r="L33" t="s">
        <v>7</v>
      </c>
      <c r="M33" s="6">
        <v>8</v>
      </c>
      <c r="N33" s="9">
        <v>1</v>
      </c>
      <c r="O33">
        <f>+N33*M33</f>
        <v>8</v>
      </c>
      <c r="R33">
        <v>10</v>
      </c>
    </row>
    <row r="34" spans="2:18" x14ac:dyDescent="0.25">
      <c r="B34" s="1" t="s">
        <v>9</v>
      </c>
      <c r="C34" s="2">
        <f>+SUM(C29:C33,C7:C28)</f>
        <v>95.5</v>
      </c>
      <c r="D34" s="2"/>
      <c r="E34" s="2">
        <f>+SUM(E29:E33,E7:E28)</f>
        <v>108.5</v>
      </c>
      <c r="G34" s="1" t="s">
        <v>9</v>
      </c>
      <c r="H34" s="2">
        <f>+SUM(H29:H33,H7:H28)</f>
        <v>97.5</v>
      </c>
      <c r="I34" s="2"/>
      <c r="J34" s="2">
        <f>+SUM(J29:J33,J7:J28)</f>
        <v>111</v>
      </c>
      <c r="L34" s="1" t="s">
        <v>9</v>
      </c>
      <c r="M34" s="2">
        <f>+SUM(M29:M33,M7:M28)</f>
        <v>94</v>
      </c>
      <c r="N34" s="2"/>
      <c r="O34" s="2">
        <f>+SUM(O29:O33,O7:O28)</f>
        <v>107.5</v>
      </c>
    </row>
    <row r="35" spans="2:18" ht="7.5" customHeight="1" x14ac:dyDescent="0.25"/>
    <row r="36" spans="2:18" ht="15" customHeight="1" x14ac:dyDescent="0.25">
      <c r="C36" s="9" t="s">
        <v>13</v>
      </c>
      <c r="D36" s="9"/>
      <c r="H36" s="9" t="s">
        <v>13</v>
      </c>
      <c r="I36" s="9"/>
      <c r="M36" s="9" t="s">
        <v>13</v>
      </c>
      <c r="N36" s="9"/>
    </row>
    <row r="37" spans="2:18" x14ac:dyDescent="0.25">
      <c r="C37" s="8" t="s">
        <v>15</v>
      </c>
      <c r="D37" s="8"/>
      <c r="H37" s="8" t="s">
        <v>15</v>
      </c>
      <c r="I37" s="8"/>
      <c r="M37" s="8" t="s">
        <v>15</v>
      </c>
      <c r="N37" s="8"/>
    </row>
    <row r="38" spans="2:18" x14ac:dyDescent="0.25">
      <c r="C38" s="8" t="s">
        <v>14</v>
      </c>
      <c r="D38" s="8"/>
      <c r="E38" s="7">
        <f>E34-E36-E37</f>
        <v>108.5</v>
      </c>
      <c r="H38" s="8" t="s">
        <v>14</v>
      </c>
      <c r="I38" s="8"/>
      <c r="J38" s="7">
        <f>J34-J36-J37</f>
        <v>111</v>
      </c>
      <c r="M38" s="8" t="s">
        <v>14</v>
      </c>
      <c r="N38" s="8"/>
      <c r="O38" s="7">
        <f>O34-O36-O37</f>
        <v>107.5</v>
      </c>
    </row>
    <row r="40" spans="2:18" x14ac:dyDescent="0.25">
      <c r="C40" t="s">
        <v>18</v>
      </c>
      <c r="E40">
        <v>170</v>
      </c>
      <c r="H40" t="s">
        <v>18</v>
      </c>
      <c r="J40">
        <v>170</v>
      </c>
      <c r="M40" t="s">
        <v>18</v>
      </c>
      <c r="O40">
        <v>170</v>
      </c>
    </row>
    <row r="41" spans="2:18" x14ac:dyDescent="0.25">
      <c r="C41" s="8" t="s">
        <v>17</v>
      </c>
      <c r="D41" s="8"/>
      <c r="E41" s="28">
        <f>+E38/E40</f>
        <v>0.63823529411764701</v>
      </c>
      <c r="H41" s="8" t="s">
        <v>17</v>
      </c>
      <c r="I41" s="8"/>
      <c r="J41" s="28">
        <f>+J38/J40</f>
        <v>0.65294117647058825</v>
      </c>
      <c r="M41" s="8" t="s">
        <v>17</v>
      </c>
      <c r="N41" s="8"/>
      <c r="O41" s="28">
        <f>+O38/O40</f>
        <v>0.63235294117647056</v>
      </c>
    </row>
    <row r="44" spans="2:18" x14ac:dyDescent="0.25">
      <c r="G44" s="46" t="s">
        <v>27</v>
      </c>
      <c r="H44" s="46"/>
    </row>
    <row r="45" spans="2:18" x14ac:dyDescent="0.25">
      <c r="G45" s="18" t="s">
        <v>11</v>
      </c>
      <c r="H45" s="19">
        <f>(E38+J38+O38)/3</f>
        <v>109</v>
      </c>
    </row>
    <row r="46" spans="2:18" x14ac:dyDescent="0.25">
      <c r="G46" s="17" t="s">
        <v>17</v>
      </c>
      <c r="H46" s="29">
        <f>(E41+J41+O41)/3</f>
        <v>0.64117647058823524</v>
      </c>
    </row>
  </sheetData>
  <mergeCells count="6">
    <mergeCell ref="L4:O4"/>
    <mergeCell ref="G44:H44"/>
    <mergeCell ref="C1:D1"/>
    <mergeCell ref="C2:D2"/>
    <mergeCell ref="B4:E4"/>
    <mergeCell ref="G4:J4"/>
  </mergeCells>
  <printOptions horizontalCentered="1"/>
  <pageMargins left="0.70866141732283472" right="0.70866141732283472" top="1.5354330708661419" bottom="1.1417322834645669" header="0.51181102362204722" footer="0.31496062992125984"/>
  <pageSetup paperSize="9" scale="66" orientation="landscape" r:id="rId1"/>
  <headerFooter>
    <oddHeader>&amp;L&amp;G&amp;R&amp;G</oddHeader>
    <oddFooter>&amp;L__________________________
Juiz H -
Juiz C -
Juiz B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36"/>
  <sheetViews>
    <sheetView topLeftCell="A19" zoomScale="90" zoomScaleNormal="90" workbookViewId="0">
      <selection activeCell="U20" sqref="U20"/>
    </sheetView>
  </sheetViews>
  <sheetFormatPr defaultRowHeight="15" outlineLevelCol="1" x14ac:dyDescent="0.25"/>
  <cols>
    <col min="1" max="1" width="15.7109375" customWidth="1"/>
    <col min="2" max="2" width="14.28515625" customWidth="1"/>
    <col min="3" max="3" width="11" customWidth="1"/>
    <col min="4" max="4" width="12.7109375" customWidth="1"/>
    <col min="5" max="5" width="9" customWidth="1"/>
    <col min="6" max="6" width="3.5703125" customWidth="1"/>
    <col min="7" max="7" width="14.28515625" customWidth="1"/>
    <col min="8" max="10" width="9.28515625" customWidth="1"/>
    <col min="11" max="11" width="3.5703125" customWidth="1"/>
    <col min="12" max="12" width="14.28515625" customWidth="1" outlineLevel="1"/>
    <col min="13" max="15" width="9.28515625" customWidth="1" outlineLevel="1"/>
    <col min="16" max="16" width="4.5703125" customWidth="1"/>
    <col min="18" max="19" width="0" hidden="1" customWidth="1"/>
  </cols>
  <sheetData>
    <row r="1" spans="1:18" x14ac:dyDescent="0.25">
      <c r="A1" s="14" t="s">
        <v>24</v>
      </c>
      <c r="B1" s="38">
        <v>5762</v>
      </c>
      <c r="C1" s="44" t="s">
        <v>43</v>
      </c>
      <c r="D1" s="44"/>
    </row>
    <row r="2" spans="1:18" x14ac:dyDescent="0.25">
      <c r="A2" s="14" t="s">
        <v>19</v>
      </c>
      <c r="B2" s="38">
        <v>8467</v>
      </c>
      <c r="C2" s="45" t="s">
        <v>41</v>
      </c>
      <c r="D2" s="45"/>
    </row>
    <row r="3" spans="1:18" ht="8.25" customHeight="1" x14ac:dyDescent="0.25"/>
    <row r="4" spans="1:18" ht="18.75" x14ac:dyDescent="0.3">
      <c r="B4" s="47" t="s">
        <v>21</v>
      </c>
      <c r="C4" s="47"/>
      <c r="D4" s="47"/>
      <c r="E4" s="47"/>
      <c r="G4" s="47" t="s">
        <v>10</v>
      </c>
      <c r="H4" s="47"/>
      <c r="I4" s="47"/>
      <c r="J4" s="47"/>
      <c r="L4" s="47" t="s">
        <v>25</v>
      </c>
      <c r="M4" s="47"/>
      <c r="N4" s="47"/>
      <c r="O4" s="47"/>
    </row>
    <row r="5" spans="1:18" ht="6" customHeight="1" x14ac:dyDescent="0.25"/>
    <row r="6" spans="1:18" x14ac:dyDescent="0.2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1:18" x14ac:dyDescent="0.25">
      <c r="B7" s="9">
        <v>1</v>
      </c>
      <c r="C7" s="6">
        <v>7</v>
      </c>
      <c r="D7" s="9">
        <v>1</v>
      </c>
      <c r="E7">
        <f>+D7*C7</f>
        <v>7</v>
      </c>
      <c r="G7" s="9">
        <v>1</v>
      </c>
      <c r="H7" s="6">
        <v>6.5</v>
      </c>
      <c r="I7" s="9">
        <v>1</v>
      </c>
      <c r="J7">
        <f>+I7*H7</f>
        <v>6.5</v>
      </c>
      <c r="L7" s="9">
        <v>1</v>
      </c>
      <c r="M7" s="6">
        <v>6</v>
      </c>
      <c r="N7" s="9">
        <v>1</v>
      </c>
      <c r="O7">
        <f>+N7*M7</f>
        <v>6</v>
      </c>
      <c r="R7">
        <v>10</v>
      </c>
    </row>
    <row r="8" spans="1:18" x14ac:dyDescent="0.25">
      <c r="B8" s="9">
        <v>2</v>
      </c>
      <c r="C8" s="6">
        <v>6.5</v>
      </c>
      <c r="D8" s="9">
        <v>1</v>
      </c>
      <c r="E8">
        <f t="shared" ref="E8:E18" si="0">+D8*C8</f>
        <v>6.5</v>
      </c>
      <c r="G8" s="9">
        <v>2</v>
      </c>
      <c r="H8" s="6">
        <v>7</v>
      </c>
      <c r="I8" s="9">
        <v>1</v>
      </c>
      <c r="J8">
        <f t="shared" ref="J8:J18" si="1">+I8*H8</f>
        <v>7</v>
      </c>
      <c r="L8" s="9">
        <v>2</v>
      </c>
      <c r="M8" s="6">
        <v>6</v>
      </c>
      <c r="N8" s="9">
        <v>1</v>
      </c>
      <c r="O8">
        <f t="shared" ref="O8:O18" si="2">+N8*M8</f>
        <v>6</v>
      </c>
      <c r="R8">
        <v>10</v>
      </c>
    </row>
    <row r="9" spans="1:18" x14ac:dyDescent="0.25">
      <c r="B9" s="9">
        <v>3</v>
      </c>
      <c r="C9" s="6">
        <v>7</v>
      </c>
      <c r="D9" s="9">
        <v>1</v>
      </c>
      <c r="E9">
        <f t="shared" si="0"/>
        <v>7</v>
      </c>
      <c r="G9" s="9">
        <v>3</v>
      </c>
      <c r="H9" s="6">
        <v>6.5</v>
      </c>
      <c r="I9" s="9">
        <v>1</v>
      </c>
      <c r="J9">
        <f t="shared" si="1"/>
        <v>6.5</v>
      </c>
      <c r="L9" s="9">
        <v>3</v>
      </c>
      <c r="M9" s="6">
        <v>6.5</v>
      </c>
      <c r="N9" s="9">
        <v>1</v>
      </c>
      <c r="O9">
        <f t="shared" si="2"/>
        <v>6.5</v>
      </c>
      <c r="R9">
        <v>10</v>
      </c>
    </row>
    <row r="10" spans="1:18" x14ac:dyDescent="0.25">
      <c r="B10" s="9">
        <v>4</v>
      </c>
      <c r="C10" s="6">
        <v>6.5</v>
      </c>
      <c r="D10" s="9">
        <v>1</v>
      </c>
      <c r="E10">
        <f t="shared" si="0"/>
        <v>6.5</v>
      </c>
      <c r="G10" s="9">
        <v>4</v>
      </c>
      <c r="H10" s="6">
        <v>6.5</v>
      </c>
      <c r="I10" s="9">
        <v>1</v>
      </c>
      <c r="J10">
        <f t="shared" si="1"/>
        <v>6.5</v>
      </c>
      <c r="L10" s="9">
        <v>4</v>
      </c>
      <c r="M10" s="6">
        <v>6</v>
      </c>
      <c r="N10" s="9">
        <v>1</v>
      </c>
      <c r="O10">
        <f t="shared" si="2"/>
        <v>6</v>
      </c>
      <c r="R10">
        <v>10</v>
      </c>
    </row>
    <row r="11" spans="1:18" x14ac:dyDescent="0.25">
      <c r="B11" s="9">
        <v>5</v>
      </c>
      <c r="C11" s="6">
        <v>6</v>
      </c>
      <c r="D11" s="9">
        <v>2</v>
      </c>
      <c r="E11">
        <f t="shared" si="0"/>
        <v>12</v>
      </c>
      <c r="G11" s="9">
        <v>5</v>
      </c>
      <c r="H11" s="6">
        <v>7</v>
      </c>
      <c r="I11" s="9">
        <v>2</v>
      </c>
      <c r="J11">
        <f t="shared" si="1"/>
        <v>14</v>
      </c>
      <c r="L11" s="9">
        <v>5</v>
      </c>
      <c r="M11" s="6">
        <v>7</v>
      </c>
      <c r="N11" s="9">
        <v>2</v>
      </c>
      <c r="O11">
        <f t="shared" si="2"/>
        <v>14</v>
      </c>
      <c r="R11">
        <v>10</v>
      </c>
    </row>
    <row r="12" spans="1:18" x14ac:dyDescent="0.25">
      <c r="B12" s="9">
        <v>6</v>
      </c>
      <c r="C12" s="6">
        <v>6.5</v>
      </c>
      <c r="D12" s="9">
        <v>1</v>
      </c>
      <c r="E12">
        <f t="shared" si="0"/>
        <v>6.5</v>
      </c>
      <c r="G12" s="9">
        <v>6</v>
      </c>
      <c r="H12" s="6">
        <v>6</v>
      </c>
      <c r="I12" s="9">
        <v>1</v>
      </c>
      <c r="J12">
        <f t="shared" si="1"/>
        <v>6</v>
      </c>
      <c r="L12" s="9">
        <v>6</v>
      </c>
      <c r="M12" s="6">
        <v>6</v>
      </c>
      <c r="N12" s="9">
        <v>1</v>
      </c>
      <c r="O12">
        <f t="shared" si="2"/>
        <v>6</v>
      </c>
      <c r="R12">
        <v>10</v>
      </c>
    </row>
    <row r="13" spans="1:18" x14ac:dyDescent="0.25">
      <c r="B13" s="9">
        <v>7</v>
      </c>
      <c r="C13" s="6">
        <v>6</v>
      </c>
      <c r="D13" s="9">
        <v>1</v>
      </c>
      <c r="E13">
        <f t="shared" si="0"/>
        <v>6</v>
      </c>
      <c r="G13" s="9">
        <v>7</v>
      </c>
      <c r="H13" s="6">
        <v>5</v>
      </c>
      <c r="I13" s="9">
        <v>1</v>
      </c>
      <c r="J13">
        <f t="shared" si="1"/>
        <v>5</v>
      </c>
      <c r="L13" s="9">
        <v>7</v>
      </c>
      <c r="M13" s="6">
        <v>6</v>
      </c>
      <c r="N13" s="9">
        <v>1</v>
      </c>
      <c r="O13">
        <f t="shared" si="2"/>
        <v>6</v>
      </c>
      <c r="R13">
        <v>10</v>
      </c>
    </row>
    <row r="14" spans="1:18" x14ac:dyDescent="0.25">
      <c r="B14" s="9">
        <v>8</v>
      </c>
      <c r="C14" s="6">
        <v>7</v>
      </c>
      <c r="D14" s="9">
        <v>1</v>
      </c>
      <c r="E14">
        <f t="shared" si="0"/>
        <v>7</v>
      </c>
      <c r="G14" s="9">
        <v>8</v>
      </c>
      <c r="H14" s="6">
        <v>6.5</v>
      </c>
      <c r="I14" s="9">
        <v>1</v>
      </c>
      <c r="J14">
        <f t="shared" si="1"/>
        <v>6.5</v>
      </c>
      <c r="L14" s="9">
        <v>8</v>
      </c>
      <c r="M14" s="6">
        <v>6</v>
      </c>
      <c r="N14" s="9">
        <v>1</v>
      </c>
      <c r="O14">
        <f t="shared" si="2"/>
        <v>6</v>
      </c>
      <c r="R14">
        <v>10</v>
      </c>
    </row>
    <row r="15" spans="1:18" x14ac:dyDescent="0.25">
      <c r="B15" s="9">
        <v>9</v>
      </c>
      <c r="C15" s="6">
        <v>7</v>
      </c>
      <c r="D15" s="9">
        <v>1</v>
      </c>
      <c r="E15">
        <f t="shared" si="0"/>
        <v>7</v>
      </c>
      <c r="G15" s="9">
        <v>9</v>
      </c>
      <c r="H15" s="6">
        <v>7</v>
      </c>
      <c r="I15" s="9">
        <v>1</v>
      </c>
      <c r="J15">
        <f t="shared" si="1"/>
        <v>7</v>
      </c>
      <c r="L15" s="9">
        <v>9</v>
      </c>
      <c r="M15" s="6">
        <v>6</v>
      </c>
      <c r="N15" s="9">
        <v>1</v>
      </c>
      <c r="O15">
        <f t="shared" si="2"/>
        <v>6</v>
      </c>
      <c r="R15">
        <v>10</v>
      </c>
    </row>
    <row r="16" spans="1:18" x14ac:dyDescent="0.25">
      <c r="B16" s="9">
        <v>10</v>
      </c>
      <c r="C16" s="9">
        <v>7</v>
      </c>
      <c r="D16" s="9">
        <v>1</v>
      </c>
      <c r="E16">
        <f t="shared" si="0"/>
        <v>7</v>
      </c>
      <c r="G16" s="9">
        <v>10</v>
      </c>
      <c r="H16" s="9">
        <v>6.5</v>
      </c>
      <c r="I16" s="9">
        <v>1</v>
      </c>
      <c r="J16">
        <f t="shared" si="1"/>
        <v>6.5</v>
      </c>
      <c r="L16" s="9">
        <v>10</v>
      </c>
      <c r="M16" s="6">
        <v>6.5</v>
      </c>
      <c r="N16" s="9">
        <v>1</v>
      </c>
      <c r="O16">
        <f t="shared" si="2"/>
        <v>6.5</v>
      </c>
      <c r="R16">
        <v>10</v>
      </c>
    </row>
    <row r="17" spans="2:18" hidden="1" x14ac:dyDescent="0.25">
      <c r="B17" s="9">
        <v>15</v>
      </c>
      <c r="C17" s="6"/>
      <c r="D17" s="9">
        <v>0</v>
      </c>
      <c r="E17">
        <f t="shared" si="0"/>
        <v>0</v>
      </c>
      <c r="G17" s="9">
        <v>15</v>
      </c>
      <c r="H17" s="6"/>
      <c r="I17" s="9">
        <v>0</v>
      </c>
      <c r="J17">
        <f t="shared" si="1"/>
        <v>0</v>
      </c>
      <c r="L17" s="9">
        <v>15</v>
      </c>
      <c r="M17" s="6"/>
      <c r="N17" s="9">
        <v>0</v>
      </c>
      <c r="O17">
        <f t="shared" si="2"/>
        <v>0</v>
      </c>
      <c r="R17">
        <v>10</v>
      </c>
    </row>
    <row r="18" spans="2:18" hidden="1" x14ac:dyDescent="0.25">
      <c r="B18" s="9">
        <v>16</v>
      </c>
      <c r="C18" s="6"/>
      <c r="D18" s="9">
        <v>0</v>
      </c>
      <c r="E18">
        <f t="shared" si="0"/>
        <v>0</v>
      </c>
      <c r="G18" s="9">
        <v>16</v>
      </c>
      <c r="H18" s="6"/>
      <c r="I18" s="9">
        <v>0</v>
      </c>
      <c r="J18">
        <f t="shared" si="1"/>
        <v>0</v>
      </c>
      <c r="L18" s="9">
        <v>16</v>
      </c>
      <c r="M18" s="6"/>
      <c r="N18" s="9">
        <v>0</v>
      </c>
      <c r="O18">
        <f t="shared" si="2"/>
        <v>0</v>
      </c>
      <c r="R18">
        <v>10</v>
      </c>
    </row>
    <row r="19" spans="2:18" x14ac:dyDescent="0.25">
      <c r="B19" s="15" t="s">
        <v>4</v>
      </c>
      <c r="C19" s="6">
        <v>6.5</v>
      </c>
      <c r="D19" s="16">
        <v>1</v>
      </c>
      <c r="E19" s="15">
        <f>+D19*C19</f>
        <v>6.5</v>
      </c>
      <c r="G19" s="15" t="s">
        <v>4</v>
      </c>
      <c r="H19" s="6">
        <v>6</v>
      </c>
      <c r="I19" s="16">
        <v>1</v>
      </c>
      <c r="J19" s="15">
        <f>+I19*H19</f>
        <v>6</v>
      </c>
      <c r="L19" s="15" t="s">
        <v>4</v>
      </c>
      <c r="M19" s="6">
        <v>6</v>
      </c>
      <c r="N19" s="16">
        <v>1</v>
      </c>
      <c r="O19" s="15">
        <f>+N19*M19</f>
        <v>6</v>
      </c>
      <c r="R19">
        <v>10</v>
      </c>
    </row>
    <row r="20" spans="2:18" x14ac:dyDescent="0.25">
      <c r="B20" t="s">
        <v>5</v>
      </c>
      <c r="C20" s="6">
        <v>6.5</v>
      </c>
      <c r="D20" s="9">
        <v>1</v>
      </c>
      <c r="E20">
        <f>+D20*C20</f>
        <v>6.5</v>
      </c>
      <c r="G20" t="s">
        <v>5</v>
      </c>
      <c r="H20" s="6">
        <v>6</v>
      </c>
      <c r="I20" s="9">
        <v>1</v>
      </c>
      <c r="J20">
        <f>+I20*H20</f>
        <v>6</v>
      </c>
      <c r="L20" t="s">
        <v>5</v>
      </c>
      <c r="M20" s="6">
        <v>6</v>
      </c>
      <c r="N20" s="9">
        <v>1</v>
      </c>
      <c r="O20">
        <f>+N20*M20</f>
        <v>6</v>
      </c>
      <c r="R20">
        <v>10</v>
      </c>
    </row>
    <row r="21" spans="2:18" x14ac:dyDescent="0.25">
      <c r="B21" t="s">
        <v>6</v>
      </c>
      <c r="C21" s="6">
        <v>6.5</v>
      </c>
      <c r="D21" s="9">
        <v>1</v>
      </c>
      <c r="E21">
        <f>+D21*C21</f>
        <v>6.5</v>
      </c>
      <c r="G21" t="s">
        <v>6</v>
      </c>
      <c r="H21" s="6">
        <v>6.5</v>
      </c>
      <c r="I21" s="9">
        <v>1</v>
      </c>
      <c r="J21">
        <f>+I21*H21</f>
        <v>6.5</v>
      </c>
      <c r="L21" t="s">
        <v>6</v>
      </c>
      <c r="M21" s="6">
        <v>6.5</v>
      </c>
      <c r="N21" s="9">
        <v>1</v>
      </c>
      <c r="O21">
        <f>+N21*M21</f>
        <v>6.5</v>
      </c>
      <c r="R21">
        <v>10</v>
      </c>
    </row>
    <row r="22" spans="2:18" x14ac:dyDescent="0.25">
      <c r="B22" t="s">
        <v>8</v>
      </c>
      <c r="C22" s="6">
        <v>7</v>
      </c>
      <c r="D22" s="9">
        <v>2</v>
      </c>
      <c r="E22">
        <f>+D22*C22</f>
        <v>14</v>
      </c>
      <c r="G22" t="s">
        <v>8</v>
      </c>
      <c r="H22" s="6">
        <v>6.5</v>
      </c>
      <c r="I22" s="9">
        <v>2</v>
      </c>
      <c r="J22">
        <f>+I22*H22</f>
        <v>13</v>
      </c>
      <c r="L22" t="s">
        <v>8</v>
      </c>
      <c r="M22" s="6">
        <v>6.5</v>
      </c>
      <c r="N22" s="9">
        <v>2</v>
      </c>
      <c r="O22">
        <f>+N22*M22</f>
        <v>13</v>
      </c>
      <c r="R22">
        <v>10</v>
      </c>
    </row>
    <row r="23" spans="2:18" x14ac:dyDescent="0.25">
      <c r="B23" t="s">
        <v>7</v>
      </c>
      <c r="C23" s="6">
        <v>8</v>
      </c>
      <c r="D23" s="9">
        <v>1</v>
      </c>
      <c r="E23">
        <f>+D23*C23</f>
        <v>8</v>
      </c>
      <c r="G23" t="s">
        <v>7</v>
      </c>
      <c r="H23" s="6">
        <v>7</v>
      </c>
      <c r="I23" s="9">
        <v>1</v>
      </c>
      <c r="J23">
        <f>+I23*H23</f>
        <v>7</v>
      </c>
      <c r="L23" t="s">
        <v>7</v>
      </c>
      <c r="M23" s="6">
        <v>7</v>
      </c>
      <c r="N23" s="9">
        <v>1</v>
      </c>
      <c r="O23">
        <f>+N23*M23</f>
        <v>7</v>
      </c>
      <c r="R23">
        <v>10</v>
      </c>
    </row>
    <row r="24" spans="2:18" x14ac:dyDescent="0.25">
      <c r="B24" s="1" t="s">
        <v>9</v>
      </c>
      <c r="C24" s="2">
        <f>+SUM(C19:C23,C7:C18)</f>
        <v>101</v>
      </c>
      <c r="D24" s="2"/>
      <c r="E24" s="2">
        <f>+SUM(E19:E23,E7:E18)</f>
        <v>114</v>
      </c>
      <c r="G24" s="1" t="s">
        <v>9</v>
      </c>
      <c r="H24" s="2">
        <f>+SUM(H19:H23,H7:H18)</f>
        <v>96.5</v>
      </c>
      <c r="I24" s="2"/>
      <c r="J24" s="2">
        <f>+SUM(J19:J23,J7:J18)</f>
        <v>110</v>
      </c>
      <c r="L24" s="1" t="s">
        <v>9</v>
      </c>
      <c r="M24" s="2">
        <f>+SUM(M19:M23,M7:M18)</f>
        <v>94</v>
      </c>
      <c r="N24" s="2"/>
      <c r="O24" s="2">
        <f>+SUM(O19:O23,O7:O18)</f>
        <v>107.5</v>
      </c>
    </row>
    <row r="25" spans="2:18" ht="7.5" customHeight="1" x14ac:dyDescent="0.25"/>
    <row r="26" spans="2:18" ht="15" customHeight="1" x14ac:dyDescent="0.25">
      <c r="C26" s="9" t="s">
        <v>13</v>
      </c>
      <c r="D26" s="9"/>
      <c r="H26" s="9" t="s">
        <v>13</v>
      </c>
      <c r="I26" s="9"/>
      <c r="M26" s="9" t="s">
        <v>13</v>
      </c>
      <c r="N26" s="9"/>
    </row>
    <row r="27" spans="2:18" x14ac:dyDescent="0.25">
      <c r="C27" s="8" t="s">
        <v>15</v>
      </c>
      <c r="D27" s="8"/>
      <c r="H27" s="8" t="s">
        <v>15</v>
      </c>
      <c r="I27" s="8"/>
      <c r="M27" s="8" t="s">
        <v>15</v>
      </c>
      <c r="N27" s="8"/>
    </row>
    <row r="28" spans="2:18" x14ac:dyDescent="0.25">
      <c r="C28" s="8" t="s">
        <v>14</v>
      </c>
      <c r="D28" s="8"/>
      <c r="E28" s="7">
        <f>E24-E26-E27</f>
        <v>114</v>
      </c>
      <c r="H28" s="8" t="s">
        <v>14</v>
      </c>
      <c r="I28" s="8"/>
      <c r="J28" s="7">
        <f>J24-J26-J27</f>
        <v>110</v>
      </c>
      <c r="M28" s="8" t="s">
        <v>14</v>
      </c>
      <c r="N28" s="8"/>
      <c r="O28" s="7">
        <f>O24-O26-O27</f>
        <v>107.5</v>
      </c>
    </row>
    <row r="30" spans="2:18" x14ac:dyDescent="0.25">
      <c r="C30" t="s">
        <v>18</v>
      </c>
      <c r="E30">
        <v>170</v>
      </c>
      <c r="H30" t="s">
        <v>18</v>
      </c>
      <c r="J30">
        <v>170</v>
      </c>
      <c r="M30" t="s">
        <v>18</v>
      </c>
      <c r="O30">
        <v>170</v>
      </c>
    </row>
    <row r="31" spans="2:18" x14ac:dyDescent="0.25">
      <c r="C31" s="8" t="s">
        <v>17</v>
      </c>
      <c r="D31" s="8"/>
      <c r="E31" s="28">
        <f>+E28/E30</f>
        <v>0.6705882352941176</v>
      </c>
      <c r="H31" s="8" t="s">
        <v>17</v>
      </c>
      <c r="I31" s="8"/>
      <c r="J31" s="28">
        <f>+J28/J30</f>
        <v>0.6470588235294118</v>
      </c>
      <c r="M31" s="8" t="s">
        <v>17</v>
      </c>
      <c r="N31" s="8"/>
      <c r="O31" s="28">
        <f>+O28/O30</f>
        <v>0.63235294117647056</v>
      </c>
    </row>
    <row r="34" spans="7:8" x14ac:dyDescent="0.25">
      <c r="G34" s="46" t="s">
        <v>27</v>
      </c>
      <c r="H34" s="46"/>
    </row>
    <row r="35" spans="7:8" x14ac:dyDescent="0.25">
      <c r="G35" s="18" t="s">
        <v>11</v>
      </c>
      <c r="H35" s="19">
        <f>(E28+J28+O28)/3</f>
        <v>110.5</v>
      </c>
    </row>
    <row r="36" spans="7:8" x14ac:dyDescent="0.25">
      <c r="G36" s="17" t="s">
        <v>17</v>
      </c>
      <c r="H36" s="29">
        <f>(E31+J31+O31)/3</f>
        <v>0.65</v>
      </c>
    </row>
  </sheetData>
  <mergeCells count="6">
    <mergeCell ref="G34:H34"/>
    <mergeCell ref="C1:D1"/>
    <mergeCell ref="C2:D2"/>
    <mergeCell ref="B4:E4"/>
    <mergeCell ref="G4:J4"/>
    <mergeCell ref="L4:O4"/>
  </mergeCells>
  <printOptions horizontalCentered="1"/>
  <pageMargins left="0.70866141732283472" right="0.70866141732283472" top="1.5354330708661419" bottom="1.1417322834645669" header="0.51181102362204722" footer="0.31496062992125984"/>
  <pageSetup paperSize="9" scale="66" orientation="landscape" r:id="rId1"/>
  <headerFooter>
    <oddHeader>&amp;L&amp;G&amp;R&amp;G</oddHeader>
    <oddFooter>&amp;L__________________________
Juiz H -
Juiz C -
Juiz B -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5"/>
  <sheetViews>
    <sheetView topLeftCell="A3" zoomScale="90" zoomScaleNormal="90" workbookViewId="0">
      <selection activeCell="U16" sqref="U16"/>
    </sheetView>
  </sheetViews>
  <sheetFormatPr defaultRowHeight="15" outlineLevelCol="1" x14ac:dyDescent="0.25"/>
  <cols>
    <col min="1" max="1" width="15.7109375" customWidth="1"/>
    <col min="2" max="2" width="14.28515625" customWidth="1"/>
    <col min="3" max="3" width="11" customWidth="1"/>
    <col min="4" max="4" width="12.7109375" customWidth="1"/>
    <col min="5" max="5" width="9" customWidth="1"/>
    <col min="6" max="6" width="3.5703125" customWidth="1"/>
    <col min="7" max="7" width="14.28515625" customWidth="1"/>
    <col min="8" max="10" width="9.28515625" customWidth="1"/>
    <col min="11" max="11" width="3.5703125" customWidth="1"/>
    <col min="12" max="12" width="14.28515625" customWidth="1" outlineLevel="1"/>
    <col min="13" max="15" width="9.28515625" customWidth="1" outlineLevel="1"/>
    <col min="16" max="16" width="4.5703125" customWidth="1"/>
    <col min="18" max="19" width="0" hidden="1" customWidth="1"/>
  </cols>
  <sheetData>
    <row r="1" spans="1:18" x14ac:dyDescent="0.25">
      <c r="A1" s="14" t="s">
        <v>24</v>
      </c>
      <c r="B1" s="38">
        <v>25375</v>
      </c>
      <c r="C1" s="44" t="s">
        <v>37</v>
      </c>
      <c r="D1" s="44"/>
    </row>
    <row r="2" spans="1:18" x14ac:dyDescent="0.25">
      <c r="A2" s="14" t="s">
        <v>19</v>
      </c>
      <c r="B2" s="38">
        <v>8450</v>
      </c>
      <c r="C2" s="45" t="s">
        <v>42</v>
      </c>
      <c r="D2" s="45"/>
    </row>
    <row r="3" spans="1:18" ht="8.25" customHeight="1" x14ac:dyDescent="0.25"/>
    <row r="4" spans="1:18" ht="18.75" x14ac:dyDescent="0.3">
      <c r="B4" s="47" t="s">
        <v>21</v>
      </c>
      <c r="C4" s="47"/>
      <c r="D4" s="47"/>
      <c r="E4" s="47"/>
      <c r="G4" s="47" t="s">
        <v>10</v>
      </c>
      <c r="H4" s="47"/>
      <c r="I4" s="47"/>
      <c r="J4" s="47"/>
      <c r="L4" s="47" t="s">
        <v>25</v>
      </c>
      <c r="M4" s="47"/>
      <c r="N4" s="47"/>
      <c r="O4" s="47"/>
    </row>
    <row r="5" spans="1:18" ht="6" customHeight="1" x14ac:dyDescent="0.25"/>
    <row r="6" spans="1:18" x14ac:dyDescent="0.2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1:18" x14ac:dyDescent="0.25">
      <c r="B7" s="9">
        <v>1</v>
      </c>
      <c r="C7" s="6">
        <v>6.5</v>
      </c>
      <c r="D7" s="9">
        <v>1</v>
      </c>
      <c r="E7">
        <f>+D7*C7</f>
        <v>6.5</v>
      </c>
      <c r="G7" s="9">
        <v>1</v>
      </c>
      <c r="H7" s="6">
        <v>6.5</v>
      </c>
      <c r="I7" s="9">
        <v>1</v>
      </c>
      <c r="J7">
        <f>+I7*H7</f>
        <v>6.5</v>
      </c>
      <c r="L7" s="9">
        <v>1</v>
      </c>
      <c r="M7" s="6">
        <v>6.5</v>
      </c>
      <c r="N7" s="9">
        <v>1</v>
      </c>
      <c r="O7">
        <f>+N7*M7</f>
        <v>6.5</v>
      </c>
      <c r="R7">
        <v>10</v>
      </c>
    </row>
    <row r="8" spans="1:18" x14ac:dyDescent="0.25">
      <c r="B8" s="9">
        <v>2</v>
      </c>
      <c r="C8" s="6">
        <v>6.5</v>
      </c>
      <c r="D8" s="9">
        <v>1</v>
      </c>
      <c r="E8">
        <f t="shared" ref="E8:E27" si="0">+D8*C8</f>
        <v>6.5</v>
      </c>
      <c r="G8" s="9">
        <v>2</v>
      </c>
      <c r="H8" s="6">
        <v>6</v>
      </c>
      <c r="I8" s="9">
        <v>1</v>
      </c>
      <c r="J8">
        <f t="shared" ref="J8:J27" si="1">+I8*H8</f>
        <v>6</v>
      </c>
      <c r="L8" s="9">
        <v>2</v>
      </c>
      <c r="M8" s="6">
        <v>6</v>
      </c>
      <c r="N8" s="9">
        <v>1</v>
      </c>
      <c r="O8">
        <f t="shared" ref="O8:O27" si="2">+N8*M8</f>
        <v>6</v>
      </c>
      <c r="R8">
        <v>10</v>
      </c>
    </row>
    <row r="9" spans="1:18" x14ac:dyDescent="0.25">
      <c r="B9" s="9">
        <v>3</v>
      </c>
      <c r="C9" s="6">
        <v>6</v>
      </c>
      <c r="D9" s="9">
        <v>1</v>
      </c>
      <c r="E9">
        <f t="shared" si="0"/>
        <v>6</v>
      </c>
      <c r="G9" s="9">
        <v>3</v>
      </c>
      <c r="H9" s="6">
        <v>7</v>
      </c>
      <c r="I9" s="9">
        <v>1</v>
      </c>
      <c r="J9">
        <f t="shared" si="1"/>
        <v>7</v>
      </c>
      <c r="L9" s="9">
        <v>3</v>
      </c>
      <c r="M9" s="6">
        <v>6.5</v>
      </c>
      <c r="N9" s="9">
        <v>1</v>
      </c>
      <c r="O9">
        <f t="shared" si="2"/>
        <v>6.5</v>
      </c>
      <c r="R9">
        <v>10</v>
      </c>
    </row>
    <row r="10" spans="1:18" x14ac:dyDescent="0.25">
      <c r="B10" s="9">
        <v>4</v>
      </c>
      <c r="C10" s="6">
        <v>7</v>
      </c>
      <c r="D10" s="9">
        <v>1</v>
      </c>
      <c r="E10">
        <f t="shared" si="0"/>
        <v>7</v>
      </c>
      <c r="G10" s="9">
        <v>4</v>
      </c>
      <c r="H10" s="6">
        <v>6.5</v>
      </c>
      <c r="I10" s="9">
        <v>2</v>
      </c>
      <c r="J10">
        <f t="shared" si="1"/>
        <v>13</v>
      </c>
      <c r="L10" s="9">
        <v>4</v>
      </c>
      <c r="M10" s="6">
        <v>6.5</v>
      </c>
      <c r="N10" s="9">
        <v>2</v>
      </c>
      <c r="O10">
        <f t="shared" si="2"/>
        <v>13</v>
      </c>
      <c r="R10">
        <v>10</v>
      </c>
    </row>
    <row r="11" spans="1:18" x14ac:dyDescent="0.25">
      <c r="B11" s="9">
        <v>5</v>
      </c>
      <c r="C11" s="6">
        <v>6</v>
      </c>
      <c r="D11" s="9">
        <v>2</v>
      </c>
      <c r="E11">
        <f t="shared" si="0"/>
        <v>12</v>
      </c>
      <c r="G11" s="9">
        <v>5</v>
      </c>
      <c r="H11" s="6">
        <v>6</v>
      </c>
      <c r="I11" s="9">
        <v>2</v>
      </c>
      <c r="J11">
        <f t="shared" si="1"/>
        <v>12</v>
      </c>
      <c r="L11" s="9">
        <v>5</v>
      </c>
      <c r="M11" s="6">
        <v>6</v>
      </c>
      <c r="N11" s="9">
        <v>2</v>
      </c>
      <c r="O11">
        <f t="shared" si="2"/>
        <v>12</v>
      </c>
      <c r="R11">
        <v>10</v>
      </c>
    </row>
    <row r="12" spans="1:18" x14ac:dyDescent="0.25">
      <c r="B12" s="9">
        <v>6</v>
      </c>
      <c r="C12" s="6">
        <v>6</v>
      </c>
      <c r="D12" s="9">
        <v>1</v>
      </c>
      <c r="E12">
        <f t="shared" si="0"/>
        <v>6</v>
      </c>
      <c r="G12" s="9">
        <v>6</v>
      </c>
      <c r="H12" s="6">
        <v>6.5</v>
      </c>
      <c r="I12" s="9">
        <v>1</v>
      </c>
      <c r="J12">
        <f t="shared" si="1"/>
        <v>6.5</v>
      </c>
      <c r="L12" s="9">
        <v>6</v>
      </c>
      <c r="M12" s="6">
        <v>6</v>
      </c>
      <c r="N12" s="9">
        <v>1</v>
      </c>
      <c r="O12">
        <f t="shared" si="2"/>
        <v>6</v>
      </c>
      <c r="R12">
        <v>10</v>
      </c>
    </row>
    <row r="13" spans="1:18" x14ac:dyDescent="0.25">
      <c r="B13" s="9">
        <v>7</v>
      </c>
      <c r="C13" s="6">
        <v>6</v>
      </c>
      <c r="D13" s="9">
        <v>1</v>
      </c>
      <c r="E13">
        <f t="shared" si="0"/>
        <v>6</v>
      </c>
      <c r="G13" s="9">
        <v>7</v>
      </c>
      <c r="H13" s="6">
        <v>6.5</v>
      </c>
      <c r="I13" s="9">
        <v>1</v>
      </c>
      <c r="J13">
        <f t="shared" si="1"/>
        <v>6.5</v>
      </c>
      <c r="L13" s="9">
        <v>7</v>
      </c>
      <c r="M13" s="6">
        <v>6.5</v>
      </c>
      <c r="N13" s="9">
        <v>1</v>
      </c>
      <c r="O13">
        <f t="shared" si="2"/>
        <v>6.5</v>
      </c>
      <c r="R13">
        <v>10</v>
      </c>
    </row>
    <row r="14" spans="1:18" x14ac:dyDescent="0.25">
      <c r="B14" s="9">
        <v>8</v>
      </c>
      <c r="C14" s="6">
        <v>7</v>
      </c>
      <c r="D14" s="9">
        <v>1</v>
      </c>
      <c r="E14">
        <f t="shared" si="0"/>
        <v>7</v>
      </c>
      <c r="G14" s="9">
        <v>8</v>
      </c>
      <c r="H14" s="6">
        <v>8</v>
      </c>
      <c r="I14" s="9">
        <v>1</v>
      </c>
      <c r="J14">
        <f t="shared" si="1"/>
        <v>8</v>
      </c>
      <c r="L14" s="9">
        <v>8</v>
      </c>
      <c r="M14" s="6">
        <v>6</v>
      </c>
      <c r="N14" s="9">
        <v>1</v>
      </c>
      <c r="O14">
        <f t="shared" si="2"/>
        <v>6</v>
      </c>
      <c r="R14">
        <v>10</v>
      </c>
    </row>
    <row r="15" spans="1:18" x14ac:dyDescent="0.25">
      <c r="B15" s="9">
        <v>9</v>
      </c>
      <c r="C15" s="6">
        <v>7</v>
      </c>
      <c r="D15" s="9">
        <v>1</v>
      </c>
      <c r="E15">
        <f t="shared" si="0"/>
        <v>7</v>
      </c>
      <c r="G15" s="9">
        <v>9</v>
      </c>
      <c r="H15" s="6">
        <v>6.5</v>
      </c>
      <c r="I15" s="9">
        <v>1</v>
      </c>
      <c r="J15">
        <f t="shared" si="1"/>
        <v>6.5</v>
      </c>
      <c r="L15" s="9">
        <v>9</v>
      </c>
      <c r="M15" s="6">
        <v>6</v>
      </c>
      <c r="N15" s="9">
        <v>1</v>
      </c>
      <c r="O15">
        <f t="shared" si="2"/>
        <v>6</v>
      </c>
      <c r="R15">
        <v>10</v>
      </c>
    </row>
    <row r="16" spans="1:18" x14ac:dyDescent="0.25">
      <c r="B16" s="9">
        <v>10</v>
      </c>
      <c r="C16" s="9">
        <v>6</v>
      </c>
      <c r="D16" s="9">
        <v>1</v>
      </c>
      <c r="E16">
        <f t="shared" si="0"/>
        <v>6</v>
      </c>
      <c r="G16" s="9">
        <v>10</v>
      </c>
      <c r="H16" s="9">
        <v>6.5</v>
      </c>
      <c r="I16" s="9">
        <v>1</v>
      </c>
      <c r="J16">
        <f t="shared" si="1"/>
        <v>6.5</v>
      </c>
      <c r="L16" s="9">
        <v>10</v>
      </c>
      <c r="M16" s="6">
        <v>6.5</v>
      </c>
      <c r="N16" s="9">
        <v>1</v>
      </c>
      <c r="O16">
        <f t="shared" si="2"/>
        <v>6.5</v>
      </c>
      <c r="R16">
        <v>10</v>
      </c>
    </row>
    <row r="17" spans="2:18" hidden="1" x14ac:dyDescent="0.25">
      <c r="B17" s="9">
        <v>15</v>
      </c>
      <c r="C17" s="6"/>
      <c r="D17" s="9">
        <v>0</v>
      </c>
      <c r="E17">
        <f t="shared" si="0"/>
        <v>0</v>
      </c>
      <c r="G17" s="9">
        <v>15</v>
      </c>
      <c r="H17" s="6"/>
      <c r="I17" s="9">
        <v>0</v>
      </c>
      <c r="J17">
        <f t="shared" si="1"/>
        <v>0</v>
      </c>
      <c r="L17" s="9">
        <v>15</v>
      </c>
      <c r="M17" s="6"/>
      <c r="N17" s="9">
        <v>0</v>
      </c>
      <c r="O17">
        <f t="shared" si="2"/>
        <v>0</v>
      </c>
      <c r="R17">
        <v>10</v>
      </c>
    </row>
    <row r="18" spans="2:18" hidden="1" x14ac:dyDescent="0.25">
      <c r="B18" s="9">
        <v>16</v>
      </c>
      <c r="C18" s="6"/>
      <c r="D18" s="9">
        <v>0</v>
      </c>
      <c r="E18">
        <f t="shared" si="0"/>
        <v>0</v>
      </c>
      <c r="G18" s="9">
        <v>16</v>
      </c>
      <c r="H18" s="6"/>
      <c r="I18" s="9">
        <v>0</v>
      </c>
      <c r="J18">
        <f t="shared" si="1"/>
        <v>0</v>
      </c>
      <c r="L18" s="9">
        <v>16</v>
      </c>
      <c r="M18" s="6"/>
      <c r="N18" s="9">
        <v>0</v>
      </c>
      <c r="O18">
        <f t="shared" si="2"/>
        <v>0</v>
      </c>
      <c r="R18">
        <v>10</v>
      </c>
    </row>
    <row r="19" spans="2:18" hidden="1" x14ac:dyDescent="0.25">
      <c r="B19" s="9">
        <v>17</v>
      </c>
      <c r="C19" s="6"/>
      <c r="D19" s="9">
        <v>0</v>
      </c>
      <c r="E19">
        <f t="shared" si="0"/>
        <v>0</v>
      </c>
      <c r="G19" s="9">
        <v>17</v>
      </c>
      <c r="H19" s="6"/>
      <c r="I19" s="9">
        <v>0</v>
      </c>
      <c r="J19">
        <f t="shared" si="1"/>
        <v>0</v>
      </c>
      <c r="L19" s="9">
        <v>17</v>
      </c>
      <c r="M19" s="6"/>
      <c r="N19" s="9">
        <v>0</v>
      </c>
      <c r="O19">
        <f t="shared" si="2"/>
        <v>0</v>
      </c>
      <c r="R19">
        <v>10</v>
      </c>
    </row>
    <row r="20" spans="2:18" hidden="1" x14ac:dyDescent="0.25">
      <c r="B20" s="9">
        <v>18</v>
      </c>
      <c r="C20" s="6"/>
      <c r="D20" s="9">
        <v>0</v>
      </c>
      <c r="E20">
        <f t="shared" si="0"/>
        <v>0</v>
      </c>
      <c r="G20" s="9">
        <v>18</v>
      </c>
      <c r="H20" s="6"/>
      <c r="I20" s="9">
        <v>0</v>
      </c>
      <c r="J20">
        <f t="shared" si="1"/>
        <v>0</v>
      </c>
      <c r="L20" s="9">
        <v>18</v>
      </c>
      <c r="M20" s="6"/>
      <c r="N20" s="9">
        <v>0</v>
      </c>
      <c r="O20">
        <f t="shared" si="2"/>
        <v>0</v>
      </c>
      <c r="R20">
        <v>10</v>
      </c>
    </row>
    <row r="21" spans="2:18" hidden="1" x14ac:dyDescent="0.25">
      <c r="B21" s="9">
        <v>19</v>
      </c>
      <c r="C21" s="6"/>
      <c r="D21" s="9">
        <v>0</v>
      </c>
      <c r="E21">
        <f t="shared" si="0"/>
        <v>0</v>
      </c>
      <c r="G21" s="9">
        <v>19</v>
      </c>
      <c r="H21" s="6"/>
      <c r="I21" s="9">
        <v>0</v>
      </c>
      <c r="J21">
        <f t="shared" si="1"/>
        <v>0</v>
      </c>
      <c r="L21" s="9">
        <v>19</v>
      </c>
      <c r="M21" s="6"/>
      <c r="N21" s="9">
        <v>0</v>
      </c>
      <c r="O21">
        <f t="shared" si="2"/>
        <v>0</v>
      </c>
      <c r="R21">
        <v>10</v>
      </c>
    </row>
    <row r="22" spans="2:18" hidden="1" x14ac:dyDescent="0.25">
      <c r="B22" s="9">
        <v>20</v>
      </c>
      <c r="C22" s="6"/>
      <c r="D22" s="9">
        <v>0</v>
      </c>
      <c r="E22">
        <f t="shared" si="0"/>
        <v>0</v>
      </c>
      <c r="G22" s="9">
        <v>20</v>
      </c>
      <c r="H22" s="6"/>
      <c r="I22" s="9">
        <v>0</v>
      </c>
      <c r="J22">
        <f t="shared" si="1"/>
        <v>0</v>
      </c>
      <c r="L22" s="9">
        <v>20</v>
      </c>
      <c r="M22" s="6"/>
      <c r="N22" s="9">
        <v>0</v>
      </c>
      <c r="O22">
        <f t="shared" si="2"/>
        <v>0</v>
      </c>
      <c r="R22">
        <v>10</v>
      </c>
    </row>
    <row r="23" spans="2:18" hidden="1" x14ac:dyDescent="0.25">
      <c r="B23" s="9">
        <v>21</v>
      </c>
      <c r="C23" s="6"/>
      <c r="D23" s="9">
        <v>0</v>
      </c>
      <c r="E23">
        <f t="shared" si="0"/>
        <v>0</v>
      </c>
      <c r="G23" s="9">
        <v>21</v>
      </c>
      <c r="H23" s="6"/>
      <c r="I23" s="9">
        <v>0</v>
      </c>
      <c r="J23">
        <f t="shared" si="1"/>
        <v>0</v>
      </c>
      <c r="L23" s="9">
        <v>21</v>
      </c>
      <c r="M23" s="6"/>
      <c r="N23" s="9">
        <v>0</v>
      </c>
      <c r="O23">
        <f t="shared" si="2"/>
        <v>0</v>
      </c>
      <c r="R23">
        <v>10</v>
      </c>
    </row>
    <row r="24" spans="2:18" hidden="1" x14ac:dyDescent="0.25">
      <c r="B24" s="9">
        <v>22</v>
      </c>
      <c r="C24" s="6"/>
      <c r="D24" s="9">
        <v>0</v>
      </c>
      <c r="E24">
        <f t="shared" si="0"/>
        <v>0</v>
      </c>
      <c r="G24" s="9">
        <v>22</v>
      </c>
      <c r="H24" s="6"/>
      <c r="I24" s="9">
        <v>0</v>
      </c>
      <c r="J24">
        <f t="shared" si="1"/>
        <v>0</v>
      </c>
      <c r="L24" s="9">
        <v>22</v>
      </c>
      <c r="M24" s="6"/>
      <c r="N24" s="9">
        <v>0</v>
      </c>
      <c r="O24">
        <f t="shared" si="2"/>
        <v>0</v>
      </c>
      <c r="R24">
        <v>10</v>
      </c>
    </row>
    <row r="25" spans="2:18" hidden="1" x14ac:dyDescent="0.25">
      <c r="B25" s="9">
        <v>23</v>
      </c>
      <c r="C25" s="6"/>
      <c r="D25" s="9">
        <v>0</v>
      </c>
      <c r="E25">
        <f t="shared" si="0"/>
        <v>0</v>
      </c>
      <c r="G25" s="9">
        <v>23</v>
      </c>
      <c r="H25" s="6"/>
      <c r="I25" s="9">
        <v>0</v>
      </c>
      <c r="J25">
        <f t="shared" si="1"/>
        <v>0</v>
      </c>
      <c r="L25" s="9">
        <v>23</v>
      </c>
      <c r="M25" s="6"/>
      <c r="N25" s="9">
        <v>0</v>
      </c>
      <c r="O25">
        <f t="shared" si="2"/>
        <v>0</v>
      </c>
      <c r="R25">
        <v>10</v>
      </c>
    </row>
    <row r="26" spans="2:18" hidden="1" x14ac:dyDescent="0.25">
      <c r="B26" s="9">
        <v>24</v>
      </c>
      <c r="C26" s="6"/>
      <c r="D26" s="9">
        <v>0</v>
      </c>
      <c r="E26">
        <f t="shared" si="0"/>
        <v>0</v>
      </c>
      <c r="G26" s="9">
        <v>24</v>
      </c>
      <c r="H26" s="6"/>
      <c r="I26" s="9">
        <v>0</v>
      </c>
      <c r="J26">
        <f t="shared" si="1"/>
        <v>0</v>
      </c>
      <c r="L26" s="9">
        <v>24</v>
      </c>
      <c r="M26" s="6"/>
      <c r="N26" s="9">
        <v>0</v>
      </c>
      <c r="O26">
        <f t="shared" si="2"/>
        <v>0</v>
      </c>
      <c r="R26">
        <v>10</v>
      </c>
    </row>
    <row r="27" spans="2:18" hidden="1" x14ac:dyDescent="0.25">
      <c r="B27" s="9">
        <v>25</v>
      </c>
      <c r="C27" s="6"/>
      <c r="D27" s="9">
        <v>0</v>
      </c>
      <c r="E27">
        <f t="shared" si="0"/>
        <v>0</v>
      </c>
      <c r="G27" s="9">
        <v>25</v>
      </c>
      <c r="H27" s="6"/>
      <c r="I27" s="9">
        <v>0</v>
      </c>
      <c r="J27">
        <f t="shared" si="1"/>
        <v>0</v>
      </c>
      <c r="L27" s="9">
        <v>25</v>
      </c>
      <c r="M27" s="6"/>
      <c r="N27" s="9">
        <v>0</v>
      </c>
      <c r="O27">
        <f t="shared" si="2"/>
        <v>0</v>
      </c>
      <c r="R27">
        <v>10</v>
      </c>
    </row>
    <row r="28" spans="2:18" x14ac:dyDescent="0.25">
      <c r="B28" s="15" t="s">
        <v>4</v>
      </c>
      <c r="C28" s="6">
        <v>7</v>
      </c>
      <c r="D28" s="16">
        <v>1</v>
      </c>
      <c r="E28" s="15">
        <f>+D28*C28</f>
        <v>7</v>
      </c>
      <c r="G28" s="15" t="s">
        <v>4</v>
      </c>
      <c r="H28" s="6">
        <v>6.5</v>
      </c>
      <c r="I28" s="16">
        <v>1</v>
      </c>
      <c r="J28" s="15">
        <f>+I28*H28</f>
        <v>6.5</v>
      </c>
      <c r="L28" s="15" t="s">
        <v>4</v>
      </c>
      <c r="M28" s="6">
        <v>6.5</v>
      </c>
      <c r="N28" s="16">
        <v>1</v>
      </c>
      <c r="O28" s="15">
        <f>+N28*M28</f>
        <v>6.5</v>
      </c>
      <c r="R28">
        <v>10</v>
      </c>
    </row>
    <row r="29" spans="2:18" x14ac:dyDescent="0.25">
      <c r="B29" t="s">
        <v>5</v>
      </c>
      <c r="C29" s="6">
        <v>6.5</v>
      </c>
      <c r="D29" s="9">
        <v>1</v>
      </c>
      <c r="E29">
        <f>+D29*C29</f>
        <v>6.5</v>
      </c>
      <c r="G29" t="s">
        <v>5</v>
      </c>
      <c r="H29" s="6">
        <v>6.5</v>
      </c>
      <c r="I29" s="9">
        <v>1</v>
      </c>
      <c r="J29">
        <f>+I29*H29</f>
        <v>6.5</v>
      </c>
      <c r="L29" t="s">
        <v>5</v>
      </c>
      <c r="M29" s="6">
        <v>6</v>
      </c>
      <c r="N29" s="9">
        <v>1</v>
      </c>
      <c r="O29">
        <f>+N29*M29</f>
        <v>6</v>
      </c>
      <c r="R29">
        <v>10</v>
      </c>
    </row>
    <row r="30" spans="2:18" x14ac:dyDescent="0.25">
      <c r="B30" t="s">
        <v>6</v>
      </c>
      <c r="C30" s="6">
        <v>6</v>
      </c>
      <c r="D30" s="9">
        <v>1</v>
      </c>
      <c r="E30">
        <f>+D30*C30</f>
        <v>6</v>
      </c>
      <c r="G30" t="s">
        <v>6</v>
      </c>
      <c r="H30" s="6">
        <v>6.5</v>
      </c>
      <c r="I30" s="9">
        <v>1</v>
      </c>
      <c r="J30">
        <f>+I30*H30</f>
        <v>6.5</v>
      </c>
      <c r="L30" t="s">
        <v>6</v>
      </c>
      <c r="M30" s="6">
        <v>6</v>
      </c>
      <c r="N30" s="9">
        <v>1</v>
      </c>
      <c r="O30">
        <f>+N30*M30</f>
        <v>6</v>
      </c>
      <c r="R30">
        <v>10</v>
      </c>
    </row>
    <row r="31" spans="2:18" x14ac:dyDescent="0.25">
      <c r="B31" t="s">
        <v>8</v>
      </c>
      <c r="C31" s="6">
        <v>7</v>
      </c>
      <c r="D31" s="9">
        <v>2</v>
      </c>
      <c r="E31">
        <f>+D31*C31</f>
        <v>14</v>
      </c>
      <c r="G31" t="s">
        <v>8</v>
      </c>
      <c r="H31" s="6">
        <v>7</v>
      </c>
      <c r="I31" s="9">
        <v>2</v>
      </c>
      <c r="J31">
        <f>+I31*H31</f>
        <v>14</v>
      </c>
      <c r="L31" t="s">
        <v>8</v>
      </c>
      <c r="M31" s="6">
        <v>6.5</v>
      </c>
      <c r="N31" s="9">
        <v>2</v>
      </c>
      <c r="O31">
        <f>+N31*M31</f>
        <v>13</v>
      </c>
      <c r="R31">
        <v>10</v>
      </c>
    </row>
    <row r="32" spans="2:18" x14ac:dyDescent="0.25">
      <c r="B32" t="s">
        <v>7</v>
      </c>
      <c r="C32" s="6">
        <v>8</v>
      </c>
      <c r="D32" s="9">
        <v>1</v>
      </c>
      <c r="E32">
        <f>+D32*C32</f>
        <v>8</v>
      </c>
      <c r="G32" t="s">
        <v>7</v>
      </c>
      <c r="H32" s="6">
        <v>8</v>
      </c>
      <c r="I32" s="9">
        <v>1</v>
      </c>
      <c r="J32">
        <f>+I32*H32</f>
        <v>8</v>
      </c>
      <c r="L32" t="s">
        <v>7</v>
      </c>
      <c r="M32" s="6">
        <v>7</v>
      </c>
      <c r="N32" s="9">
        <v>1</v>
      </c>
      <c r="O32">
        <f>+N32*M32</f>
        <v>7</v>
      </c>
      <c r="R32">
        <v>10</v>
      </c>
    </row>
    <row r="33" spans="2:15" x14ac:dyDescent="0.25">
      <c r="B33" s="1" t="s">
        <v>9</v>
      </c>
      <c r="C33" s="2">
        <f>+SUM(C28:C32,C7:C27)</f>
        <v>98.5</v>
      </c>
      <c r="D33" s="2"/>
      <c r="E33" s="2">
        <f>+SUM(E28:E32,E7:E27)</f>
        <v>111.5</v>
      </c>
      <c r="G33" s="1" t="s">
        <v>9</v>
      </c>
      <c r="H33" s="2">
        <f>+SUM(H28:H32,H7:H27)</f>
        <v>100.5</v>
      </c>
      <c r="I33" s="2"/>
      <c r="J33" s="2">
        <f>+SUM(J28:J32,J7:J27)</f>
        <v>120</v>
      </c>
      <c r="L33" s="1" t="s">
        <v>9</v>
      </c>
      <c r="M33" s="2">
        <f>+SUM(M28:M32,M7:M27)</f>
        <v>94.5</v>
      </c>
      <c r="N33" s="2"/>
      <c r="O33" s="2">
        <f>+SUM(O28:O32,O7:O27)</f>
        <v>113.5</v>
      </c>
    </row>
    <row r="34" spans="2:15" ht="7.5" customHeight="1" x14ac:dyDescent="0.25"/>
    <row r="35" spans="2:15" ht="15" customHeight="1" x14ac:dyDescent="0.25">
      <c r="C35" s="9" t="s">
        <v>13</v>
      </c>
      <c r="D35" s="9"/>
      <c r="H35" s="9" t="s">
        <v>13</v>
      </c>
      <c r="I35" s="9"/>
      <c r="M35" s="9" t="s">
        <v>13</v>
      </c>
      <c r="N35" s="9"/>
    </row>
    <row r="36" spans="2:15" x14ac:dyDescent="0.25">
      <c r="C36" s="8" t="s">
        <v>15</v>
      </c>
      <c r="D36" s="8"/>
      <c r="H36" s="8" t="s">
        <v>15</v>
      </c>
      <c r="I36" s="8"/>
      <c r="M36" s="8" t="s">
        <v>15</v>
      </c>
      <c r="N36" s="8"/>
    </row>
    <row r="37" spans="2:15" x14ac:dyDescent="0.25">
      <c r="C37" s="8" t="s">
        <v>14</v>
      </c>
      <c r="D37" s="8"/>
      <c r="E37" s="7">
        <f>E33-E35-E36</f>
        <v>111.5</v>
      </c>
      <c r="H37" s="8" t="s">
        <v>14</v>
      </c>
      <c r="I37" s="8"/>
      <c r="J37" s="7">
        <f>J33-J35-J36</f>
        <v>120</v>
      </c>
      <c r="M37" s="8" t="s">
        <v>14</v>
      </c>
      <c r="N37" s="8"/>
      <c r="O37" s="7">
        <f>O33-O35-O36</f>
        <v>113.5</v>
      </c>
    </row>
    <row r="39" spans="2:15" x14ac:dyDescent="0.25">
      <c r="C39" t="s">
        <v>18</v>
      </c>
      <c r="E39">
        <v>170</v>
      </c>
      <c r="H39" t="s">
        <v>18</v>
      </c>
      <c r="J39">
        <v>170</v>
      </c>
      <c r="M39" t="s">
        <v>18</v>
      </c>
      <c r="O39">
        <v>170</v>
      </c>
    </row>
    <row r="40" spans="2:15" x14ac:dyDescent="0.25">
      <c r="C40" s="8" t="s">
        <v>17</v>
      </c>
      <c r="D40" s="8"/>
      <c r="E40" s="28">
        <f>+E37/E39</f>
        <v>0.65588235294117647</v>
      </c>
      <c r="H40" s="8" t="s">
        <v>17</v>
      </c>
      <c r="I40" s="8"/>
      <c r="J40" s="28">
        <f>+J37/J39</f>
        <v>0.70588235294117652</v>
      </c>
      <c r="M40" s="8" t="s">
        <v>17</v>
      </c>
      <c r="N40" s="8"/>
      <c r="O40" s="28">
        <f>+O37/O39</f>
        <v>0.66764705882352937</v>
      </c>
    </row>
    <row r="43" spans="2:15" x14ac:dyDescent="0.25">
      <c r="G43" s="46" t="s">
        <v>27</v>
      </c>
      <c r="H43" s="46"/>
    </row>
    <row r="44" spans="2:15" x14ac:dyDescent="0.25">
      <c r="G44" s="18" t="s">
        <v>11</v>
      </c>
      <c r="H44" s="19">
        <f>(E37+J37+O37)/3</f>
        <v>115</v>
      </c>
    </row>
    <row r="45" spans="2:15" x14ac:dyDescent="0.25">
      <c r="G45" s="17" t="s">
        <v>17</v>
      </c>
      <c r="H45" s="29">
        <f>(E40+J40+O40)/3</f>
        <v>0.67647058823529405</v>
      </c>
    </row>
  </sheetData>
  <mergeCells count="6">
    <mergeCell ref="G43:H43"/>
    <mergeCell ref="C1:D1"/>
    <mergeCell ref="C2:D2"/>
    <mergeCell ref="B4:E4"/>
    <mergeCell ref="G4:J4"/>
    <mergeCell ref="L4:O4"/>
  </mergeCells>
  <printOptions horizontalCentered="1"/>
  <pageMargins left="0.70866141732283472" right="0.70866141732283472" top="1.5354330708661419" bottom="1.1417322834645669" header="0.51181102362204722" footer="0.31496062992125984"/>
  <pageSetup paperSize="9" scale="66" orientation="landscape" r:id="rId1"/>
  <headerFooter>
    <oddHeader>&amp;L&amp;G&amp;R&amp;G</oddHeader>
    <oddFooter>&amp;L__________________________
Juiz H -
Juiz C -
Juiz B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6"/>
  <sheetViews>
    <sheetView zoomScale="90" zoomScaleNormal="90" workbookViewId="0">
      <selection activeCell="G31" sqref="G31"/>
    </sheetView>
  </sheetViews>
  <sheetFormatPr defaultRowHeight="15" outlineLevelCol="1" x14ac:dyDescent="0.25"/>
  <cols>
    <col min="1" max="1" width="15.7109375" customWidth="1"/>
    <col min="2" max="2" width="14.28515625" customWidth="1"/>
    <col min="3" max="3" width="11" customWidth="1"/>
    <col min="4" max="4" width="12.7109375" customWidth="1"/>
    <col min="5" max="5" width="9" customWidth="1"/>
    <col min="6" max="6" width="3.5703125" customWidth="1"/>
    <col min="7" max="7" width="14.28515625" customWidth="1"/>
    <col min="8" max="10" width="9.28515625" customWidth="1"/>
    <col min="11" max="11" width="3.5703125" customWidth="1"/>
    <col min="12" max="12" width="14.28515625" customWidth="1" outlineLevel="1"/>
    <col min="13" max="15" width="9.28515625" customWidth="1" outlineLevel="1"/>
    <col min="16" max="16" width="4.5703125" customWidth="1"/>
    <col min="18" max="19" width="0" hidden="1" customWidth="1"/>
  </cols>
  <sheetData>
    <row r="1" spans="1:18" x14ac:dyDescent="0.25">
      <c r="A1" s="14" t="s">
        <v>24</v>
      </c>
      <c r="B1" s="38"/>
      <c r="C1" s="44"/>
      <c r="D1" s="44"/>
    </row>
    <row r="2" spans="1:18" x14ac:dyDescent="0.25">
      <c r="A2" s="14" t="s">
        <v>19</v>
      </c>
      <c r="B2" s="38"/>
      <c r="C2" s="45"/>
      <c r="D2" s="45"/>
    </row>
    <row r="3" spans="1:18" ht="8.25" customHeight="1" x14ac:dyDescent="0.25"/>
    <row r="4" spans="1:18" ht="18.75" x14ac:dyDescent="0.3">
      <c r="B4" s="47" t="s">
        <v>21</v>
      </c>
      <c r="C4" s="47"/>
      <c r="D4" s="47"/>
      <c r="E4" s="47"/>
      <c r="G4" s="47" t="s">
        <v>10</v>
      </c>
      <c r="H4" s="47"/>
      <c r="I4" s="47"/>
      <c r="J4" s="47"/>
      <c r="L4" s="47" t="s">
        <v>25</v>
      </c>
      <c r="M4" s="47"/>
      <c r="N4" s="47"/>
      <c r="O4" s="47"/>
    </row>
    <row r="5" spans="1:18" ht="6" customHeight="1" x14ac:dyDescent="0.25"/>
    <row r="6" spans="1:18" x14ac:dyDescent="0.2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1:18" x14ac:dyDescent="0.25">
      <c r="B7" s="9">
        <v>1</v>
      </c>
      <c r="C7" s="6"/>
      <c r="D7" s="9">
        <v>1</v>
      </c>
      <c r="E7">
        <f>+D7*C7</f>
        <v>0</v>
      </c>
      <c r="G7" s="9">
        <v>1</v>
      </c>
      <c r="H7" s="6"/>
      <c r="I7" s="9">
        <v>1</v>
      </c>
      <c r="J7">
        <f>+I7*H7</f>
        <v>0</v>
      </c>
      <c r="L7" s="9">
        <v>1</v>
      </c>
      <c r="M7" s="6"/>
      <c r="N7" s="9">
        <v>1</v>
      </c>
      <c r="O7">
        <f>+N7*M7</f>
        <v>0</v>
      </c>
      <c r="R7">
        <v>10</v>
      </c>
    </row>
    <row r="8" spans="1:18" x14ac:dyDescent="0.25">
      <c r="B8" s="9">
        <v>2</v>
      </c>
      <c r="C8" s="6"/>
      <c r="D8" s="9">
        <v>1</v>
      </c>
      <c r="E8">
        <f t="shared" ref="E8:E28" si="0">+D8*C8</f>
        <v>0</v>
      </c>
      <c r="G8" s="9">
        <v>2</v>
      </c>
      <c r="H8" s="6"/>
      <c r="I8" s="9">
        <v>1</v>
      </c>
      <c r="J8">
        <f t="shared" ref="J8:J28" si="1">+I8*H8</f>
        <v>0</v>
      </c>
      <c r="L8" s="9">
        <v>2</v>
      </c>
      <c r="M8" s="6"/>
      <c r="N8" s="9">
        <v>1</v>
      </c>
      <c r="O8">
        <f t="shared" ref="O8:O28" si="2">+N8*M8</f>
        <v>0</v>
      </c>
      <c r="R8">
        <v>10</v>
      </c>
    </row>
    <row r="9" spans="1:18" x14ac:dyDescent="0.25">
      <c r="B9" s="9">
        <v>3</v>
      </c>
      <c r="C9" s="6"/>
      <c r="D9" s="9">
        <v>1</v>
      </c>
      <c r="E9">
        <f t="shared" si="0"/>
        <v>0</v>
      </c>
      <c r="G9" s="9">
        <v>3</v>
      </c>
      <c r="H9" s="6"/>
      <c r="I9" s="9">
        <v>1</v>
      </c>
      <c r="J9">
        <f t="shared" si="1"/>
        <v>0</v>
      </c>
      <c r="L9" s="9">
        <v>3</v>
      </c>
      <c r="M9" s="6"/>
      <c r="N9" s="9">
        <v>1</v>
      </c>
      <c r="O9">
        <f t="shared" si="2"/>
        <v>0</v>
      </c>
      <c r="R9">
        <v>10</v>
      </c>
    </row>
    <row r="10" spans="1:18" x14ac:dyDescent="0.25">
      <c r="B10" s="9">
        <v>4</v>
      </c>
      <c r="C10" s="6"/>
      <c r="D10" s="9">
        <v>1</v>
      </c>
      <c r="E10">
        <f t="shared" si="0"/>
        <v>0</v>
      </c>
      <c r="G10" s="9">
        <v>4</v>
      </c>
      <c r="H10" s="6"/>
      <c r="I10" s="9">
        <v>2</v>
      </c>
      <c r="J10">
        <f t="shared" si="1"/>
        <v>0</v>
      </c>
      <c r="L10" s="9">
        <v>4</v>
      </c>
      <c r="M10" s="6"/>
      <c r="N10" s="9">
        <v>2</v>
      </c>
      <c r="O10">
        <f t="shared" si="2"/>
        <v>0</v>
      </c>
      <c r="R10">
        <v>10</v>
      </c>
    </row>
    <row r="11" spans="1:18" x14ac:dyDescent="0.25">
      <c r="B11" s="9">
        <v>5</v>
      </c>
      <c r="C11" s="6"/>
      <c r="D11" s="9">
        <v>2</v>
      </c>
      <c r="E11">
        <f t="shared" si="0"/>
        <v>0</v>
      </c>
      <c r="G11" s="9">
        <v>5</v>
      </c>
      <c r="H11" s="6"/>
      <c r="I11" s="9">
        <v>2</v>
      </c>
      <c r="J11">
        <f t="shared" si="1"/>
        <v>0</v>
      </c>
      <c r="L11" s="9">
        <v>5</v>
      </c>
      <c r="M11" s="6"/>
      <c r="N11" s="9">
        <v>2</v>
      </c>
      <c r="O11">
        <f t="shared" si="2"/>
        <v>0</v>
      </c>
      <c r="R11">
        <v>10</v>
      </c>
    </row>
    <row r="12" spans="1:18" x14ac:dyDescent="0.25">
      <c r="B12" s="9">
        <v>6</v>
      </c>
      <c r="C12" s="6"/>
      <c r="D12" s="9">
        <v>1</v>
      </c>
      <c r="E12">
        <f t="shared" si="0"/>
        <v>0</v>
      </c>
      <c r="G12" s="9">
        <v>6</v>
      </c>
      <c r="H12" s="6"/>
      <c r="I12" s="9">
        <v>1</v>
      </c>
      <c r="J12">
        <f t="shared" si="1"/>
        <v>0</v>
      </c>
      <c r="L12" s="9">
        <v>6</v>
      </c>
      <c r="M12" s="6"/>
      <c r="N12" s="9">
        <v>1</v>
      </c>
      <c r="O12">
        <f t="shared" si="2"/>
        <v>0</v>
      </c>
      <c r="R12">
        <v>10</v>
      </c>
    </row>
    <row r="13" spans="1:18" x14ac:dyDescent="0.25">
      <c r="B13" s="9">
        <v>7</v>
      </c>
      <c r="C13" s="6"/>
      <c r="D13" s="9">
        <v>1</v>
      </c>
      <c r="E13">
        <f t="shared" si="0"/>
        <v>0</v>
      </c>
      <c r="G13" s="9">
        <v>7</v>
      </c>
      <c r="H13" s="6"/>
      <c r="I13" s="9">
        <v>1</v>
      </c>
      <c r="J13">
        <f t="shared" si="1"/>
        <v>0</v>
      </c>
      <c r="L13" s="9">
        <v>7</v>
      </c>
      <c r="M13" s="6"/>
      <c r="N13" s="9">
        <v>1</v>
      </c>
      <c r="O13">
        <f t="shared" si="2"/>
        <v>0</v>
      </c>
      <c r="R13">
        <v>10</v>
      </c>
    </row>
    <row r="14" spans="1:18" x14ac:dyDescent="0.25">
      <c r="B14" s="9">
        <v>8</v>
      </c>
      <c r="C14" s="6"/>
      <c r="D14" s="9">
        <v>1</v>
      </c>
      <c r="E14">
        <f t="shared" si="0"/>
        <v>0</v>
      </c>
      <c r="G14" s="9">
        <v>8</v>
      </c>
      <c r="H14" s="6"/>
      <c r="I14" s="9">
        <v>1</v>
      </c>
      <c r="J14">
        <f t="shared" si="1"/>
        <v>0</v>
      </c>
      <c r="L14" s="9">
        <v>8</v>
      </c>
      <c r="M14" s="6"/>
      <c r="N14" s="9">
        <v>1</v>
      </c>
      <c r="O14">
        <f t="shared" si="2"/>
        <v>0</v>
      </c>
      <c r="R14">
        <v>10</v>
      </c>
    </row>
    <row r="15" spans="1:18" x14ac:dyDescent="0.25">
      <c r="B15" s="9">
        <v>9</v>
      </c>
      <c r="C15" s="6"/>
      <c r="D15" s="9">
        <v>1</v>
      </c>
      <c r="E15">
        <f t="shared" si="0"/>
        <v>0</v>
      </c>
      <c r="G15" s="9">
        <v>9</v>
      </c>
      <c r="H15" s="6"/>
      <c r="I15" s="9">
        <v>1</v>
      </c>
      <c r="J15">
        <f t="shared" si="1"/>
        <v>0</v>
      </c>
      <c r="L15" s="9">
        <v>9</v>
      </c>
      <c r="M15" s="6"/>
      <c r="N15" s="9">
        <v>1</v>
      </c>
      <c r="O15">
        <f t="shared" si="2"/>
        <v>0</v>
      </c>
      <c r="R15">
        <v>10</v>
      </c>
    </row>
    <row r="16" spans="1:18" x14ac:dyDescent="0.25">
      <c r="B16" s="9">
        <v>10</v>
      </c>
      <c r="C16" s="9"/>
      <c r="D16" s="9">
        <v>1</v>
      </c>
      <c r="E16">
        <f t="shared" si="0"/>
        <v>0</v>
      </c>
      <c r="G16" s="9">
        <v>10</v>
      </c>
      <c r="H16" s="9"/>
      <c r="I16" s="9">
        <v>1</v>
      </c>
      <c r="J16">
        <f t="shared" si="1"/>
        <v>0</v>
      </c>
      <c r="L16" s="9">
        <v>10</v>
      </c>
      <c r="M16" s="6"/>
      <c r="N16" s="9">
        <v>1</v>
      </c>
      <c r="O16">
        <f t="shared" si="2"/>
        <v>0</v>
      </c>
      <c r="R16">
        <v>10</v>
      </c>
    </row>
    <row r="17" spans="2:18" hidden="1" x14ac:dyDescent="0.25">
      <c r="B17" s="9">
        <v>15</v>
      </c>
      <c r="C17" s="6"/>
      <c r="D17" s="9">
        <v>0</v>
      </c>
      <c r="E17">
        <f t="shared" si="0"/>
        <v>0</v>
      </c>
      <c r="G17" s="9">
        <v>15</v>
      </c>
      <c r="H17" s="6"/>
      <c r="I17" s="9">
        <v>0</v>
      </c>
      <c r="J17">
        <f t="shared" si="1"/>
        <v>0</v>
      </c>
      <c r="L17" s="9">
        <v>15</v>
      </c>
      <c r="M17" s="6"/>
      <c r="N17" s="9">
        <v>0</v>
      </c>
      <c r="O17">
        <f t="shared" si="2"/>
        <v>0</v>
      </c>
      <c r="R17">
        <v>10</v>
      </c>
    </row>
    <row r="18" spans="2:18" hidden="1" x14ac:dyDescent="0.25">
      <c r="B18" s="9">
        <v>16</v>
      </c>
      <c r="C18" s="6"/>
      <c r="D18" s="9">
        <v>0</v>
      </c>
      <c r="E18">
        <f t="shared" si="0"/>
        <v>0</v>
      </c>
      <c r="G18" s="9">
        <v>16</v>
      </c>
      <c r="H18" s="6"/>
      <c r="I18" s="9">
        <v>0</v>
      </c>
      <c r="J18">
        <f t="shared" si="1"/>
        <v>0</v>
      </c>
      <c r="L18" s="9">
        <v>16</v>
      </c>
      <c r="M18" s="6"/>
      <c r="N18" s="9">
        <v>0</v>
      </c>
      <c r="O18">
        <f t="shared" si="2"/>
        <v>0</v>
      </c>
      <c r="R18">
        <v>10</v>
      </c>
    </row>
    <row r="19" spans="2:18" hidden="1" x14ac:dyDescent="0.25">
      <c r="B19" s="9">
        <v>17</v>
      </c>
      <c r="C19" s="6"/>
      <c r="D19" s="9">
        <v>0</v>
      </c>
      <c r="E19">
        <f t="shared" si="0"/>
        <v>0</v>
      </c>
      <c r="G19" s="9">
        <v>17</v>
      </c>
      <c r="H19" s="6"/>
      <c r="I19" s="9">
        <v>0</v>
      </c>
      <c r="J19">
        <f t="shared" si="1"/>
        <v>0</v>
      </c>
      <c r="L19" s="9">
        <v>17</v>
      </c>
      <c r="M19" s="6"/>
      <c r="N19" s="9">
        <v>0</v>
      </c>
      <c r="O19">
        <f t="shared" si="2"/>
        <v>0</v>
      </c>
      <c r="R19">
        <v>10</v>
      </c>
    </row>
    <row r="20" spans="2:18" hidden="1" x14ac:dyDescent="0.25">
      <c r="B20" s="9">
        <v>18</v>
      </c>
      <c r="C20" s="6"/>
      <c r="D20" s="9">
        <v>0</v>
      </c>
      <c r="E20">
        <f t="shared" si="0"/>
        <v>0</v>
      </c>
      <c r="G20" s="9">
        <v>18</v>
      </c>
      <c r="H20" s="6"/>
      <c r="I20" s="9">
        <v>0</v>
      </c>
      <c r="J20">
        <f t="shared" si="1"/>
        <v>0</v>
      </c>
      <c r="L20" s="9">
        <v>18</v>
      </c>
      <c r="M20" s="6"/>
      <c r="N20" s="9">
        <v>0</v>
      </c>
      <c r="O20">
        <f t="shared" si="2"/>
        <v>0</v>
      </c>
      <c r="R20">
        <v>10</v>
      </c>
    </row>
    <row r="21" spans="2:18" hidden="1" x14ac:dyDescent="0.25">
      <c r="B21" s="9">
        <v>19</v>
      </c>
      <c r="C21" s="6"/>
      <c r="D21" s="9">
        <v>0</v>
      </c>
      <c r="E21">
        <f t="shared" si="0"/>
        <v>0</v>
      </c>
      <c r="G21" s="9">
        <v>19</v>
      </c>
      <c r="H21" s="6"/>
      <c r="I21" s="9">
        <v>0</v>
      </c>
      <c r="J21">
        <f t="shared" si="1"/>
        <v>0</v>
      </c>
      <c r="L21" s="9">
        <v>19</v>
      </c>
      <c r="M21" s="6"/>
      <c r="N21" s="9">
        <v>0</v>
      </c>
      <c r="O21">
        <f t="shared" si="2"/>
        <v>0</v>
      </c>
      <c r="R21">
        <v>10</v>
      </c>
    </row>
    <row r="22" spans="2:18" hidden="1" x14ac:dyDescent="0.25">
      <c r="B22" s="9">
        <v>20</v>
      </c>
      <c r="C22" s="6"/>
      <c r="D22" s="9">
        <v>0</v>
      </c>
      <c r="E22">
        <f t="shared" si="0"/>
        <v>0</v>
      </c>
      <c r="G22" s="9">
        <v>20</v>
      </c>
      <c r="H22" s="6"/>
      <c r="I22" s="9">
        <v>0</v>
      </c>
      <c r="J22">
        <f t="shared" si="1"/>
        <v>0</v>
      </c>
      <c r="L22" s="9">
        <v>20</v>
      </c>
      <c r="M22" s="6"/>
      <c r="N22" s="9">
        <v>0</v>
      </c>
      <c r="O22">
        <f t="shared" si="2"/>
        <v>0</v>
      </c>
      <c r="R22">
        <v>10</v>
      </c>
    </row>
    <row r="23" spans="2:18" hidden="1" x14ac:dyDescent="0.25">
      <c r="B23" s="9">
        <v>21</v>
      </c>
      <c r="C23" s="6"/>
      <c r="D23" s="9">
        <v>0</v>
      </c>
      <c r="E23">
        <f t="shared" si="0"/>
        <v>0</v>
      </c>
      <c r="G23" s="9">
        <v>21</v>
      </c>
      <c r="H23" s="6"/>
      <c r="I23" s="9">
        <v>0</v>
      </c>
      <c r="J23">
        <f t="shared" si="1"/>
        <v>0</v>
      </c>
      <c r="L23" s="9">
        <v>21</v>
      </c>
      <c r="M23" s="6"/>
      <c r="N23" s="9">
        <v>0</v>
      </c>
      <c r="O23">
        <f t="shared" si="2"/>
        <v>0</v>
      </c>
      <c r="R23">
        <v>10</v>
      </c>
    </row>
    <row r="24" spans="2:18" hidden="1" x14ac:dyDescent="0.25">
      <c r="B24" s="9">
        <v>22</v>
      </c>
      <c r="C24" s="6"/>
      <c r="D24" s="9">
        <v>0</v>
      </c>
      <c r="E24">
        <f t="shared" si="0"/>
        <v>0</v>
      </c>
      <c r="G24" s="9">
        <v>22</v>
      </c>
      <c r="H24" s="6"/>
      <c r="I24" s="9">
        <v>0</v>
      </c>
      <c r="J24">
        <f t="shared" si="1"/>
        <v>0</v>
      </c>
      <c r="L24" s="9">
        <v>22</v>
      </c>
      <c r="M24" s="6"/>
      <c r="N24" s="9">
        <v>0</v>
      </c>
      <c r="O24">
        <f t="shared" si="2"/>
        <v>0</v>
      </c>
      <c r="R24">
        <v>10</v>
      </c>
    </row>
    <row r="25" spans="2:18" hidden="1" x14ac:dyDescent="0.25">
      <c r="B25" s="9">
        <v>23</v>
      </c>
      <c r="C25" s="6"/>
      <c r="D25" s="9">
        <v>0</v>
      </c>
      <c r="E25">
        <f t="shared" si="0"/>
        <v>0</v>
      </c>
      <c r="G25" s="9">
        <v>23</v>
      </c>
      <c r="H25" s="6"/>
      <c r="I25" s="9">
        <v>0</v>
      </c>
      <c r="J25">
        <f t="shared" si="1"/>
        <v>0</v>
      </c>
      <c r="L25" s="9">
        <v>23</v>
      </c>
      <c r="M25" s="6"/>
      <c r="N25" s="9">
        <v>0</v>
      </c>
      <c r="O25">
        <f t="shared" si="2"/>
        <v>0</v>
      </c>
      <c r="R25">
        <v>10</v>
      </c>
    </row>
    <row r="26" spans="2:18" hidden="1" x14ac:dyDescent="0.25">
      <c r="B26" s="9">
        <v>24</v>
      </c>
      <c r="C26" s="6"/>
      <c r="D26" s="9">
        <v>0</v>
      </c>
      <c r="E26">
        <f t="shared" si="0"/>
        <v>0</v>
      </c>
      <c r="G26" s="9">
        <v>24</v>
      </c>
      <c r="H26" s="6"/>
      <c r="I26" s="9">
        <v>0</v>
      </c>
      <c r="J26">
        <f t="shared" si="1"/>
        <v>0</v>
      </c>
      <c r="L26" s="9">
        <v>24</v>
      </c>
      <c r="M26" s="6"/>
      <c r="N26" s="9">
        <v>0</v>
      </c>
      <c r="O26">
        <f t="shared" si="2"/>
        <v>0</v>
      </c>
      <c r="R26">
        <v>10</v>
      </c>
    </row>
    <row r="27" spans="2:18" hidden="1" x14ac:dyDescent="0.25">
      <c r="B27" s="9">
        <v>25</v>
      </c>
      <c r="C27" s="6"/>
      <c r="D27" s="9">
        <v>0</v>
      </c>
      <c r="E27">
        <f t="shared" si="0"/>
        <v>0</v>
      </c>
      <c r="G27" s="9">
        <v>25</v>
      </c>
      <c r="H27" s="6"/>
      <c r="I27" s="9">
        <v>0</v>
      </c>
      <c r="J27">
        <f t="shared" si="1"/>
        <v>0</v>
      </c>
      <c r="L27" s="9">
        <v>25</v>
      </c>
      <c r="M27" s="6"/>
      <c r="N27" s="9">
        <v>0</v>
      </c>
      <c r="O27">
        <f t="shared" si="2"/>
        <v>0</v>
      </c>
      <c r="R27">
        <v>10</v>
      </c>
    </row>
    <row r="28" spans="2:18" hidden="1" x14ac:dyDescent="0.25">
      <c r="B28" s="5">
        <v>26</v>
      </c>
      <c r="C28" s="6"/>
      <c r="D28" s="5">
        <v>0</v>
      </c>
      <c r="E28" s="4">
        <f t="shared" si="0"/>
        <v>0</v>
      </c>
      <c r="G28" s="5">
        <v>26</v>
      </c>
      <c r="H28" s="6"/>
      <c r="I28" s="5">
        <v>0</v>
      </c>
      <c r="J28" s="4">
        <f t="shared" si="1"/>
        <v>0</v>
      </c>
      <c r="L28" s="5">
        <v>26</v>
      </c>
      <c r="M28" s="6"/>
      <c r="N28" s="5">
        <v>0</v>
      </c>
      <c r="O28" s="4">
        <f t="shared" si="2"/>
        <v>0</v>
      </c>
      <c r="R28">
        <v>10</v>
      </c>
    </row>
    <row r="29" spans="2:18" x14ac:dyDescent="0.25">
      <c r="B29" s="15" t="s">
        <v>4</v>
      </c>
      <c r="C29" s="6"/>
      <c r="D29" s="16">
        <v>1</v>
      </c>
      <c r="E29" s="15">
        <f>+D29*C29</f>
        <v>0</v>
      </c>
      <c r="G29" s="15" t="s">
        <v>4</v>
      </c>
      <c r="H29" s="6"/>
      <c r="I29" s="16">
        <v>1</v>
      </c>
      <c r="J29" s="15">
        <f>+I29*H29</f>
        <v>0</v>
      </c>
      <c r="L29" s="15" t="s">
        <v>4</v>
      </c>
      <c r="M29" s="6"/>
      <c r="N29" s="16">
        <v>1</v>
      </c>
      <c r="O29" s="15">
        <f>+N29*M29</f>
        <v>0</v>
      </c>
      <c r="R29">
        <v>10</v>
      </c>
    </row>
    <row r="30" spans="2:18" x14ac:dyDescent="0.25">
      <c r="B30" t="s">
        <v>5</v>
      </c>
      <c r="C30" s="6"/>
      <c r="D30" s="9">
        <v>1</v>
      </c>
      <c r="E30">
        <f>+D30*C30</f>
        <v>0</v>
      </c>
      <c r="G30" t="s">
        <v>5</v>
      </c>
      <c r="H30" s="6"/>
      <c r="I30" s="9">
        <v>1</v>
      </c>
      <c r="J30">
        <f>+I30*H30</f>
        <v>0</v>
      </c>
      <c r="L30" t="s">
        <v>5</v>
      </c>
      <c r="M30" s="6"/>
      <c r="N30" s="9">
        <v>1</v>
      </c>
      <c r="O30">
        <f>+N30*M30</f>
        <v>0</v>
      </c>
      <c r="R30">
        <v>10</v>
      </c>
    </row>
    <row r="31" spans="2:18" x14ac:dyDescent="0.25">
      <c r="B31" t="s">
        <v>6</v>
      </c>
      <c r="C31" s="6"/>
      <c r="D31" s="9">
        <v>1</v>
      </c>
      <c r="E31">
        <f>+D31*C31</f>
        <v>0</v>
      </c>
      <c r="G31" t="s">
        <v>6</v>
      </c>
      <c r="H31" s="6"/>
      <c r="I31" s="9">
        <v>1</v>
      </c>
      <c r="J31">
        <f>+I31*H31</f>
        <v>0</v>
      </c>
      <c r="L31" t="s">
        <v>6</v>
      </c>
      <c r="M31" s="6"/>
      <c r="N31" s="9">
        <v>1</v>
      </c>
      <c r="O31">
        <f>+N31*M31</f>
        <v>0</v>
      </c>
      <c r="R31">
        <v>10</v>
      </c>
    </row>
    <row r="32" spans="2:18" x14ac:dyDescent="0.25">
      <c r="B32" t="s">
        <v>8</v>
      </c>
      <c r="C32" s="6"/>
      <c r="D32" s="9">
        <v>2</v>
      </c>
      <c r="E32">
        <f>+D32*C32</f>
        <v>0</v>
      </c>
      <c r="G32" t="s">
        <v>8</v>
      </c>
      <c r="H32" s="6"/>
      <c r="I32" s="9">
        <v>2</v>
      </c>
      <c r="J32">
        <f>+I32*H32</f>
        <v>0</v>
      </c>
      <c r="L32" t="s">
        <v>8</v>
      </c>
      <c r="M32" s="6"/>
      <c r="N32" s="9">
        <v>2</v>
      </c>
      <c r="O32">
        <f>+N32*M32</f>
        <v>0</v>
      </c>
      <c r="R32">
        <v>10</v>
      </c>
    </row>
    <row r="33" spans="2:18" x14ac:dyDescent="0.25">
      <c r="B33" t="s">
        <v>7</v>
      </c>
      <c r="C33" s="6"/>
      <c r="D33" s="9">
        <v>1</v>
      </c>
      <c r="E33">
        <f>+D33*C33</f>
        <v>0</v>
      </c>
      <c r="G33" t="s">
        <v>7</v>
      </c>
      <c r="H33" s="6"/>
      <c r="I33" s="9">
        <v>1</v>
      </c>
      <c r="J33">
        <f>+I33*H33</f>
        <v>0</v>
      </c>
      <c r="L33" t="s">
        <v>7</v>
      </c>
      <c r="M33" s="6"/>
      <c r="N33" s="9">
        <v>1</v>
      </c>
      <c r="O33">
        <f>+N33*M33</f>
        <v>0</v>
      </c>
      <c r="R33">
        <v>10</v>
      </c>
    </row>
    <row r="34" spans="2:18" x14ac:dyDescent="0.25">
      <c r="B34" s="1" t="s">
        <v>9</v>
      </c>
      <c r="C34" s="2">
        <f>+SUM(C29:C33,C7:C28)</f>
        <v>0</v>
      </c>
      <c r="D34" s="2"/>
      <c r="E34" s="2">
        <f>+SUM(E29:E33,E7:E28)</f>
        <v>0</v>
      </c>
      <c r="G34" s="1" t="s">
        <v>9</v>
      </c>
      <c r="H34" s="2">
        <f>+SUM(H29:H33,H7:H28)</f>
        <v>0</v>
      </c>
      <c r="I34" s="2"/>
      <c r="J34" s="2">
        <f>+SUM(J29:J33,J7:J28)</f>
        <v>0</v>
      </c>
      <c r="L34" s="1" t="s">
        <v>9</v>
      </c>
      <c r="M34" s="2">
        <f>+SUM(M29:M33,M7:M28)</f>
        <v>0</v>
      </c>
      <c r="N34" s="2"/>
      <c r="O34" s="2">
        <f>+SUM(O29:O33,O7:O28)</f>
        <v>0</v>
      </c>
    </row>
    <row r="35" spans="2:18" ht="7.5" customHeight="1" x14ac:dyDescent="0.25"/>
    <row r="36" spans="2:18" ht="15" customHeight="1" x14ac:dyDescent="0.25">
      <c r="C36" s="9" t="s">
        <v>13</v>
      </c>
      <c r="D36" s="9"/>
      <c r="H36" s="9" t="s">
        <v>13</v>
      </c>
      <c r="I36" s="9"/>
      <c r="M36" s="9" t="s">
        <v>13</v>
      </c>
      <c r="N36" s="9"/>
    </row>
    <row r="37" spans="2:18" x14ac:dyDescent="0.25">
      <c r="C37" s="8" t="s">
        <v>15</v>
      </c>
      <c r="D37" s="8"/>
      <c r="H37" s="8" t="s">
        <v>15</v>
      </c>
      <c r="I37" s="8"/>
      <c r="M37" s="8" t="s">
        <v>15</v>
      </c>
      <c r="N37" s="8"/>
    </row>
    <row r="38" spans="2:18" x14ac:dyDescent="0.25">
      <c r="C38" s="8" t="s">
        <v>14</v>
      </c>
      <c r="D38" s="8"/>
      <c r="E38" s="7">
        <f>E34-E36-E37</f>
        <v>0</v>
      </c>
      <c r="H38" s="8" t="s">
        <v>14</v>
      </c>
      <c r="I38" s="8"/>
      <c r="J38" s="7">
        <f>J34-J36-J37</f>
        <v>0</v>
      </c>
      <c r="M38" s="8" t="s">
        <v>14</v>
      </c>
      <c r="N38" s="8"/>
      <c r="O38" s="7">
        <f>O34-O36-O37</f>
        <v>0</v>
      </c>
    </row>
    <row r="40" spans="2:18" x14ac:dyDescent="0.25">
      <c r="C40" t="s">
        <v>18</v>
      </c>
      <c r="E40">
        <v>170</v>
      </c>
      <c r="H40" t="s">
        <v>18</v>
      </c>
      <c r="J40">
        <v>170</v>
      </c>
      <c r="M40" t="s">
        <v>18</v>
      </c>
      <c r="O40">
        <v>170</v>
      </c>
    </row>
    <row r="41" spans="2:18" x14ac:dyDescent="0.25">
      <c r="C41" s="8" t="s">
        <v>17</v>
      </c>
      <c r="D41" s="8"/>
      <c r="E41" s="28">
        <f>+E38/E40</f>
        <v>0</v>
      </c>
      <c r="H41" s="8" t="s">
        <v>17</v>
      </c>
      <c r="I41" s="8"/>
      <c r="J41" s="28">
        <f>+J38/J40</f>
        <v>0</v>
      </c>
      <c r="M41" s="8" t="s">
        <v>17</v>
      </c>
      <c r="N41" s="8"/>
      <c r="O41" s="28">
        <f>+O38/O40</f>
        <v>0</v>
      </c>
    </row>
    <row r="44" spans="2:18" x14ac:dyDescent="0.25">
      <c r="G44" s="46" t="s">
        <v>27</v>
      </c>
      <c r="H44" s="46"/>
    </row>
    <row r="45" spans="2:18" x14ac:dyDescent="0.25">
      <c r="G45" s="18" t="s">
        <v>11</v>
      </c>
      <c r="H45" s="19">
        <f>(E38+J38+O38)/3</f>
        <v>0</v>
      </c>
    </row>
    <row r="46" spans="2:18" x14ac:dyDescent="0.25">
      <c r="G46" s="17" t="s">
        <v>17</v>
      </c>
      <c r="H46" s="29">
        <f>(E41+J41+O41)/3</f>
        <v>0</v>
      </c>
    </row>
  </sheetData>
  <mergeCells count="6">
    <mergeCell ref="G44:H44"/>
    <mergeCell ref="C1:D1"/>
    <mergeCell ref="C2:D2"/>
    <mergeCell ref="B4:E4"/>
    <mergeCell ref="G4:J4"/>
    <mergeCell ref="L4:O4"/>
  </mergeCells>
  <printOptions horizontalCentered="1"/>
  <pageMargins left="0.70866141732283472" right="0.70866141732283472" top="1.5354330708661419" bottom="1.1417322834645669" header="0.51181102362204722" footer="0.31496062992125984"/>
  <pageSetup paperSize="9" scale="66" orientation="landscape" r:id="rId1"/>
  <headerFooter>
    <oddHeader>&amp;L&amp;G&amp;R&amp;G</oddHeader>
    <oddFooter>&amp;L__________________________
Juiz H -
Juiz C -
Juiz B 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</vt:i4>
      </vt:variant>
    </vt:vector>
  </HeadingPairs>
  <TitlesOfParts>
    <vt:vector size="9" baseType="lpstr">
      <vt:lpstr>Classificação</vt:lpstr>
      <vt:lpstr>Folha1</vt:lpstr>
      <vt:lpstr>Folha2</vt:lpstr>
      <vt:lpstr>Folha3</vt:lpstr>
      <vt:lpstr>Folha4</vt:lpstr>
      <vt:lpstr>Folha5</vt:lpstr>
      <vt:lpstr>Folha6</vt:lpstr>
      <vt:lpstr>Folha6 (2)</vt:lpstr>
      <vt:lpstr>Classificação!Área_de_Impressão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 Moura</dc:creator>
  <cp:lastModifiedBy>Ceia</cp:lastModifiedBy>
  <cp:lastPrinted>2015-03-14T09:53:59Z</cp:lastPrinted>
  <dcterms:created xsi:type="dcterms:W3CDTF">2013-04-28T16:48:50Z</dcterms:created>
  <dcterms:modified xsi:type="dcterms:W3CDTF">2015-03-14T09:58:33Z</dcterms:modified>
</cp:coreProperties>
</file>